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<sst xmlns="http://schemas.openxmlformats.org/spreadsheetml/2006/main" count="118" uniqueCount="118">
  <si>
    <t>Fiche technique</t>
  </si>
  <si>
    <t>Nom</t>
  </si>
  <si>
    <t>Poire Belle-Helene (PDR)</t>
  </si>
  <si>
    <t>Code</t>
  </si>
  <si>
    <t>PDR-POIRE-HELENE</t>
  </si>
  <si>
    <t>Classe</t>
  </si>
  <si>
    <t>Glaces, sorbets et granités (PAT.GLACES)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</si>
  <si>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</si>
  <si>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</si>
  <si>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</si>
  <si>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</si>
  <si>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</si>
  <si>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</si>
  <si>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</si>
  <si>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</si>
  <si>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</si>
  <si>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</si>
  <si>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</si>
  <si>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</si>
  <si>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</si>
  <si>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</si>
  <si>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</si>
  <si>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</si>
  <si>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</si>
  <si>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</si>
  <si>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</si>
  <si>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</si>
  <si>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</si>
  <si>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</si>
  <si>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</si>
  <si>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</si>
  <si>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</si>
  <si>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</si>
  <si>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</si>
  <si>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</si>
  <si>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00000054</t>
  </si>
  <si>
    <t>CITRON PULCO (JUS)</t>
  </si>
  <si>
    <t>FRUIT FRAIS</t>
  </si>
  <si>
    <t>lt</t>
  </si>
  <si>
    <t>00000822</t>
  </si>
  <si>
    <t>POIRES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</si>
  <si>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</si>
  <si>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</si>
  <si>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</si>
  <si>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</si>
  <si>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</si>
  <si>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</si>
  <si>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</si>
  <si>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RNME101467</t>
  </si>
  <si>
    <t>Chocolat noir 50% cacao pistoles sac 5kg</t>
  </si>
  <si>
    <t>Pâtisserie épicerie sucrée</t>
  </si>
  <si>
    <t>CRE-DOUBLE</t>
  </si>
  <si>
    <t>Crème double 45% MG</t>
  </si>
  <si>
    <t>Crèmes fraîches et laitières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</si>
  <si>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</si>
  <si>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</si>
  <si>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</si>
  <si>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</si>
  <si>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</si>
  <si>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</si>
  <si>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</si>
  <si>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</si>
  <si>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</si>
  <si>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</si>
  <si>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</si>
  <si>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Glaces, sorbets et granités</t>
  </si>
  <si>
    <t xml:space="preserve">    ↳ Creme anglaise traditionnelle (PDR)</t>
  </si>
  <si>
    <t>Crèmes cuites (pâtissière, anglaise)</t>
  </si>
  <si>
    <t xml:space="preserve">        ↳ LAIT</t>
  </si>
  <si>
    <t>matiere</t>
  </si>
  <si>
    <t xml:space="preserve">        ↳ JAUNE D'OEUF (ML)</t>
  </si>
  <si>
    <t>Conversions oeufs et ovoproduits</t>
  </si>
  <si>
    <t xml:space="preserve">            ↳ OEUF A3 (PRIX)</t>
  </si>
  <si>
    <t xml:space="preserve">        ↳ Sucre blanc cristal sac 25 kg</t>
  </si>
  <si>
    <t xml:space="preserve">        ↳ VANILLE (baton)</t>
  </si>
  <si>
    <t xml:space="preserve">    ↳ POIRES</t>
  </si>
  <si>
    <t xml:space="preserve">    ↳ CITRON PULCO (JUS)</t>
  </si>
  <si>
    <t xml:space="preserve">    ↳ EAU</t>
  </si>
  <si>
    <t xml:space="preserve">    ↳ Sucre blanc cristal sac 25 kg</t>
  </si>
  <si>
    <t xml:space="preserve">    ↳ VANILLE (baton)</t>
  </si>
  <si>
    <t xml:space="preserve">    ↳ Chocolat noir 50% cacao pistoles sac 5kg</t>
  </si>
  <si>
    <t xml:space="preserve">    ↳ LAIT</t>
  </si>
  <si>
    <t xml:space="preserve">    ↳ Crème double 45% MG</t>
  </si>
  <si>
    <t>Recette</t>
  </si>
  <si>
    <t>#</t>
  </si>
  <si>
    <t>Verbe</t>
  </si>
  <si>
    <t>Étape</t>
  </si>
  <si>
    <t>Précision technique</t>
  </si>
  <si>
    <t>Durée</t>
  </si>
  <si>
    <t>CONFECTIONNER</t>
  </si>
  <si>
    <t>Confectionner la creme anglaise. Turbiner en glace vanille.</t>
  </si>
  <si>
    <t>Confectionner le sirop. Eau+sucre+vanille+citron, ecumer.</t>
  </si>
  <si>
    <t>POCHER</t>
  </si>
  <si>
    <t>Pocher les poires. 20 min environ dans le sirop bouillant.</t>
  </si>
  <si>
    <t>20 min (prepa)</t>
  </si>
  <si>
    <t>Confectionner la sauce chocolat. Fondre au bain-marie, ajouter beurre+creme+lait.</t>
  </si>
  <si>
    <t>DRESSER</t>
  </si>
  <si>
    <t>Dresser. Glace, poire egouttee, sauce chaude nappee devant le client.</t>
  </si>
  <si>
    <t>Creme anglaise traditionnelle (PDR)</t>
  </si>
  <si>
    <t>METTRE EN PLACE</t>
  </si>
  <si>
    <t>Mettre en place le poste de travail. Denrees, materiels de preparation, de cuisson et de dressage.</t>
  </si>
  <si>
    <t>BOUILLIR</t>
  </si>
  <si>
    <t>Bouillir le lait. Avec la vanille.</t>
  </si>
  <si>
    <t>BLANCHIR</t>
  </si>
  <si>
    <t>Blanchir les jaunes. Avec le sucre.</t>
  </si>
  <si>
    <t>TEMPÉRER</t>
  </si>
  <si>
    <t>Tempérer et cuire. Verser le lait chaud sur les jaunes, cuire a 84 degres en remuant sans cesse.</t>
  </si>
  <si>
    <t>REFROIDIR</t>
  </si>
  <si>
    <t>Chinoiser et refroidir. Sangler rapidement sur glace, reserver au froid 24h maximum.</t>
  </si>
  <si>
    <t>1440 min (repos)</t>
  </si>
  <si>
    <t>Fiche technique — Poire Belle-Helene (PDR)</t>
  </si>
  <si>
    <t>Poire Belle-Helene (PDR)  PDR-POIRE-HELENE</t>
  </si>
  <si>
    <t>1.</t>
  </si>
  <si>
    <t>2.</t>
  </si>
  <si>
    <t>3.</t>
  </si>
  <si>
    <t>4.</t>
  </si>
  <si>
    <t>5.</t>
  </si>
  <si>
    <t>↳ Creme anglaise traditionnelle (PDR)  PDR-CR-ANGLAISE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</si>
</sst>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11.960694213992</v>
      </c>
    </row>
    <row r="12">
      <c r="A12" t="s" s="3">
        <v>17</v>
      </c>
      <c r="B12" s="4">
        <v>1.1960694213992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11.960694213992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1.20922</v>
      </c>
      <c r="E7" s="11">
        <f>D7*$B$2</f>
        <v>1.20922</v>
      </c>
      <c r="F7" t="s">
        <v>25</v>
      </c>
      <c r="G7" s="4">
        <f>E7*0.5902683518</f>
        <v>0.713764</v>
      </c>
    </row>
    <row r="8">
      <c r="A8" t="s" s="12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E8*3.6741428571</f>
        <v>0.073483</v>
      </c>
    </row>
    <row r="9">
      <c r="A9" t="s" s="12">
        <v>39</v>
      </c>
      <c r="B9" t="s">
        <v>40</v>
      </c>
      <c r="C9" t="s">
        <v>37</v>
      </c>
      <c r="D9" s="9">
        <v>1.5</v>
      </c>
      <c r="E9" s="11">
        <f>D9*$B$2</f>
        <v>1.5</v>
      </c>
      <c r="F9" t="s">
        <v>41</v>
      </c>
      <c r="G9" s="4">
        <f>E9*0</f>
        <v>0</v>
      </c>
    </row>
    <row r="10">
      <c r="A10" t="s" s="12">
        <v>42</v>
      </c>
      <c r="B10" t="s">
        <v>43</v>
      </c>
      <c r="C10" t="s">
        <v>44</v>
      </c>
      <c r="D10" s="9">
        <v>2.986189</v>
      </c>
      <c r="E10" s="11">
        <f>D10*$B$2</f>
        <v>2.986189</v>
      </c>
      <c r="F10" t="s">
        <v>25</v>
      </c>
      <c r="G10" s="4">
        <f>E10*0.2699999888</f>
        <v>0.806271</v>
      </c>
    </row>
    <row r="11">
      <c r="A11" t="s" s="12">
        <v>45</v>
      </c>
      <c r="B11" t="s">
        <v>46</v>
      </c>
      <c r="C11" t="s">
        <v>47</v>
      </c>
      <c r="D11" s="9">
        <v>1</v>
      </c>
      <c r="E11" s="11">
        <f>D11*$B$2</f>
        <v>1</v>
      </c>
      <c r="F11" t="s">
        <v>38</v>
      </c>
      <c r="G11" s="4">
        <f>E11*0.003</f>
        <v>0.003</v>
      </c>
    </row>
    <row r="12">
      <c r="A12" t="s">
        <v>48</v>
      </c>
      <c r="B12" t="s">
        <v>49</v>
      </c>
      <c r="C12" t="s">
        <v>50</v>
      </c>
      <c r="D12" s="9">
        <v>0.39</v>
      </c>
      <c r="E12" s="11">
        <f>D12*$B$2</f>
        <v>0.39</v>
      </c>
      <c r="F12" t="s">
        <v>41</v>
      </c>
      <c r="G12" s="4">
        <f>E12*18.3</f>
        <v>7.137</v>
      </c>
    </row>
    <row r="13">
      <c r="A13" t="s">
        <v>51</v>
      </c>
      <c r="B13" t="s">
        <v>52</v>
      </c>
      <c r="C13" t="s">
        <v>53</v>
      </c>
      <c r="D13" s="9">
        <v>0.375</v>
      </c>
      <c r="E13" s="11">
        <f>D13*$B$2</f>
        <v>0.375</v>
      </c>
      <c r="F13" t="s">
        <v>41</v>
      </c>
      <c r="G13" s="4">
        <f>E13*4.2</f>
        <v>1.575</v>
      </c>
    </row>
    <row r="14">
      <c r="A14" t="s" s="12">
        <v>54</v>
      </c>
      <c r="B14" t="s">
        <v>55</v>
      </c>
      <c r="C14" t="s">
        <v>44</v>
      </c>
      <c r="D14" s="9">
        <v>1.45922</v>
      </c>
      <c r="E14" s="11">
        <f>D14*$B$2</f>
        <v>1.45922</v>
      </c>
      <c r="F14" t="s">
        <v>38</v>
      </c>
      <c r="G14" s="4">
        <f>E14*0.5998999417</f>
        <v>0.875386</v>
      </c>
    </row>
    <row r="15">
      <c r="A15" t="s">
        <v>56</v>
      </c>
      <c r="B15" t="s">
        <v>57</v>
      </c>
      <c r="C15" t="s">
        <v>58</v>
      </c>
      <c r="D15" s="9">
        <v>0.947305</v>
      </c>
      <c r="E15" s="11">
        <f>D15*$B$2</f>
        <v>0.947305</v>
      </c>
      <c r="F15" t="s">
        <v>41</v>
      </c>
      <c r="G15" s="4">
        <f>E15*0.8199999693</f>
        <v>0.77679</v>
      </c>
    </row>
    <row r="16">
      <c r="A16"/>
      <c r="B16"/>
      <c r="C16"/>
      <c r="D16"/>
      <c r="E16"/>
      <c r="F16" t="s" s="3">
        <v>59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64</v>
      </c>
      <c r="D2" s="11">
        <v>10</v>
      </c>
      <c r="E2" t="s">
        <v>25</v>
      </c>
      <c r="F2" t="s">
        <v>65</v>
      </c>
    </row>
    <row r="3">
      <c r="A3">
        <v>1</v>
      </c>
      <c r="B3" t="s">
        <v>66</v>
      </c>
      <c r="C3" t="s">
        <v>64</v>
      </c>
      <c r="D3" s="11">
        <v>1</v>
      </c>
      <c r="E3" t="s">
        <v>41</v>
      </c>
      <c r="F3" t="s">
        <v>67</v>
      </c>
    </row>
    <row r="4">
      <c r="A4">
        <v>2</v>
      </c>
      <c r="B4" t="s">
        <v>68</v>
      </c>
      <c r="C4" t="s">
        <v>69</v>
      </c>
      <c r="D4" s="11">
        <v>0.709</v>
      </c>
      <c r="E4" t="s">
        <v>38</v>
      </c>
      <c r="F4" t="s">
        <v>44</v>
      </c>
    </row>
    <row r="5">
      <c r="A5">
        <v>2</v>
      </c>
      <c r="B5" t="s">
        <v>70</v>
      </c>
      <c r="C5" t="s">
        <v>64</v>
      </c>
      <c r="D5" s="11">
        <v>0.113</v>
      </c>
      <c r="E5" t="s">
        <v>41</v>
      </c>
      <c r="F5" t="s">
        <v>71</v>
      </c>
    </row>
    <row r="6">
      <c r="A6">
        <v>3</v>
      </c>
      <c r="B6" t="s">
        <v>72</v>
      </c>
      <c r="C6" t="s">
        <v>69</v>
      </c>
      <c r="D6" s="11">
        <v>2.986</v>
      </c>
      <c r="E6" t="s">
        <v>25</v>
      </c>
      <c r="F6" t="s">
        <v>44</v>
      </c>
    </row>
    <row r="7">
      <c r="A7">
        <v>2</v>
      </c>
      <c r="B7" t="s">
        <v>73</v>
      </c>
      <c r="C7" t="s">
        <v>69</v>
      </c>
      <c r="D7" s="11">
        <v>0.177</v>
      </c>
      <c r="E7" t="s">
        <v>41</v>
      </c>
      <c r="F7" t="s">
        <v>58</v>
      </c>
    </row>
    <row r="8">
      <c r="A8">
        <v>2</v>
      </c>
      <c r="B8" t="s">
        <v>74</v>
      </c>
      <c r="C8" t="s">
        <v>69</v>
      </c>
      <c r="D8" s="11">
        <v>0.709</v>
      </c>
      <c r="E8" t="s">
        <v>25</v>
      </c>
      <c r="F8" t="s">
        <v>34</v>
      </c>
    </row>
    <row r="9">
      <c r="A9">
        <v>1</v>
      </c>
      <c r="B9" t="s">
        <v>75</v>
      </c>
      <c r="C9" t="s">
        <v>69</v>
      </c>
      <c r="D9" s="11">
        <v>1.5</v>
      </c>
      <c r="E9" t="s">
        <v>41</v>
      </c>
      <c r="F9" t="s">
        <v>37</v>
      </c>
    </row>
    <row r="10">
      <c r="A10">
        <v>1</v>
      </c>
      <c r="B10" t="s">
        <v>76</v>
      </c>
      <c r="C10" t="s">
        <v>69</v>
      </c>
      <c r="D10" s="11">
        <v>0.02</v>
      </c>
      <c r="E10" t="s">
        <v>38</v>
      </c>
      <c r="F10" t="s">
        <v>37</v>
      </c>
    </row>
    <row r="11">
      <c r="A11">
        <v>1</v>
      </c>
      <c r="B11" t="s">
        <v>77</v>
      </c>
      <c r="C11" t="s">
        <v>69</v>
      </c>
      <c r="D11" s="11">
        <v>1</v>
      </c>
      <c r="E11" t="s">
        <v>38</v>
      </c>
      <c r="F11" t="s">
        <v>47</v>
      </c>
    </row>
    <row r="12">
      <c r="A12">
        <v>1</v>
      </c>
      <c r="B12" t="s">
        <v>78</v>
      </c>
      <c r="C12" t="s">
        <v>69</v>
      </c>
      <c r="D12" s="11">
        <v>0.5</v>
      </c>
      <c r="E12" t="s">
        <v>41</v>
      </c>
      <c r="F12" t="s">
        <v>58</v>
      </c>
    </row>
    <row r="13">
      <c r="A13">
        <v>1</v>
      </c>
      <c r="B13" t="s">
        <v>79</v>
      </c>
      <c r="C13" t="s">
        <v>69</v>
      </c>
      <c r="D13" s="11">
        <v>0.5</v>
      </c>
      <c r="E13" t="s">
        <v>25</v>
      </c>
      <c r="F13" t="s">
        <v>34</v>
      </c>
    </row>
    <row r="14">
      <c r="A14">
        <v>1</v>
      </c>
      <c r="B14" t="s">
        <v>80</v>
      </c>
      <c r="C14" t="s">
        <v>69</v>
      </c>
      <c r="D14" s="11">
        <v>0.39</v>
      </c>
      <c r="E14" t="s">
        <v>41</v>
      </c>
      <c r="F14" t="s">
        <v>50</v>
      </c>
    </row>
    <row r="15">
      <c r="A15">
        <v>1</v>
      </c>
      <c r="B15" t="s">
        <v>81</v>
      </c>
      <c r="C15" t="s">
        <v>69</v>
      </c>
      <c r="D15" s="11">
        <v>0.75</v>
      </c>
      <c r="E15" t="s">
        <v>38</v>
      </c>
      <c r="F15" t="s">
        <v>44</v>
      </c>
    </row>
    <row r="16">
      <c r="A16">
        <v>1</v>
      </c>
      <c r="B16" t="s">
        <v>78</v>
      </c>
      <c r="C16" t="s">
        <v>69</v>
      </c>
      <c r="D16" s="11">
        <v>0.27</v>
      </c>
      <c r="E16" t="s">
        <v>41</v>
      </c>
      <c r="F16" t="s">
        <v>58</v>
      </c>
    </row>
    <row r="17">
      <c r="A17">
        <v>1</v>
      </c>
      <c r="B17" t="s">
        <v>82</v>
      </c>
      <c r="C17" t="s">
        <v>69</v>
      </c>
      <c r="D17" s="11">
        <v>0.375</v>
      </c>
      <c r="E17" t="s">
        <v>41</v>
      </c>
      <c r="F17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83</v>
      </c>
      <c r="B1" t="s" s="2">
        <v>84</v>
      </c>
      <c r="C1" t="s" s="2">
        <v>85</v>
      </c>
      <c r="D1" t="s" s="2">
        <v>86</v>
      </c>
      <c r="E1" t="s" s="2">
        <v>87</v>
      </c>
      <c r="F1" t="s" s="2">
        <v>88</v>
      </c>
    </row>
    <row r="2">
      <c r="A2" t="s">
        <v>2</v>
      </c>
      <c r="B2">
        <v>1</v>
      </c>
      <c r="C2" t="s">
        <v>89</v>
      </c>
      <c r="D2" t="s" s="14">
        <v>90</v>
      </c>
      <c r="E2" t="s" s="14"/>
      <c r="F2"/>
    </row>
    <row r="3">
      <c r="A3" t="s">
        <v>2</v>
      </c>
      <c r="B3">
        <v>2</v>
      </c>
      <c r="C3" t="s">
        <v>89</v>
      </c>
      <c r="D3" t="s" s="14">
        <v>91</v>
      </c>
      <c r="E3" t="s" s="14"/>
      <c r="F3"/>
    </row>
    <row r="4">
      <c r="A4" t="s">
        <v>2</v>
      </c>
      <c r="B4">
        <v>3</v>
      </c>
      <c r="C4" t="s">
        <v>92</v>
      </c>
      <c r="D4" t="s" s="14">
        <v>93</v>
      </c>
      <c r="E4" t="s" s="14"/>
      <c r="F4" t="s">
        <v>94</v>
      </c>
    </row>
    <row r="5">
      <c r="A5" t="s">
        <v>2</v>
      </c>
      <c r="B5">
        <v>4</v>
      </c>
      <c r="C5" t="s">
        <v>89</v>
      </c>
      <c r="D5" t="s" s="14">
        <v>95</v>
      </c>
      <c r="E5" t="s" s="14"/>
      <c r="F5"/>
    </row>
    <row r="6">
      <c r="A6" t="s">
        <v>2</v>
      </c>
      <c r="B6">
        <v>5</v>
      </c>
      <c r="C6" t="s">
        <v>96</v>
      </c>
      <c r="D6" t="s" s="14">
        <v>97</v>
      </c>
      <c r="E6" t="s" s="14"/>
      <c r="F6"/>
    </row>
    <row r="7">
      <c r="A7" t="s">
        <v>98</v>
      </c>
      <c r="B7">
        <v>1</v>
      </c>
      <c r="C7" t="s">
        <v>99</v>
      </c>
      <c r="D7" t="s" s="14">
        <v>100</v>
      </c>
      <c r="E7" t="s" s="14"/>
      <c r="F7"/>
    </row>
    <row r="8">
      <c r="A8" t="s">
        <v>98</v>
      </c>
      <c r="B8">
        <v>2</v>
      </c>
      <c r="C8" t="s">
        <v>101</v>
      </c>
      <c r="D8" t="s" s="14">
        <v>102</v>
      </c>
      <c r="E8" t="s" s="14"/>
      <c r="F8"/>
    </row>
    <row r="9">
      <c r="A9" t="s">
        <v>98</v>
      </c>
      <c r="B9">
        <v>3</v>
      </c>
      <c r="C9" t="s">
        <v>103</v>
      </c>
      <c r="D9" t="s" s="14">
        <v>104</v>
      </c>
      <c r="E9" t="s" s="14"/>
      <c r="F9"/>
    </row>
    <row r="10">
      <c r="A10" t="s">
        <v>98</v>
      </c>
      <c r="B10">
        <v>4</v>
      </c>
      <c r="C10" t="s">
        <v>105</v>
      </c>
      <c r="D10" t="s" s="14">
        <v>106</v>
      </c>
      <c r="E10" t="s" s="14"/>
      <c r="F10"/>
    </row>
    <row r="11">
      <c r="A11" t="s">
        <v>98</v>
      </c>
      <c r="B11">
        <v>5</v>
      </c>
      <c r="C11" t="s">
        <v>107</v>
      </c>
      <c r="D11" t="s" s="14">
        <v>108</v>
      </c>
      <c r="E11" t="s" s="14"/>
      <c r="F11" t="s">
        <v>109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</cols>
  <sheetData>
    <row r="1" customHeight="1" ht="24">
      <c r="A1" t="s" s="7">
        <v>110</v>
      </c>
      <c r="B1"/>
      <c r="C1"/>
      <c r="D1"/>
    </row>
    <row r="2">
      <c r="A2" t="str" s="15">
        <f>"PDR-POIRE-HELENE · PAT.GLACES · référence : "&amp;Besoins!B3&amp;" "&amp;Besoins!C3&amp;" · multiplicateur réglable sur la feuille ""Besoins"""</f>
        <v>PDR-POIRE-HELENE · PAT.GLACES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111</v>
      </c>
      <c r="B4"/>
      <c r="C4"/>
      <c r="D4"/>
    </row>
    <row r="5">
      <c r="A5" t="s" s="17">
        <v>112</v>
      </c>
      <c r="B5" t="str" s="14">
        <f>"[CONFECTIONNER] "&amp;Procedure!D2</f>
        <v>[CONFECTIONNER] Confectionner la creme anglaise. Turbiner en glace vanille.</v>
      </c>
      <c r="C5"/>
      <c r="D5"/>
    </row>
    <row r="6">
      <c r="A6" t="s" s="17">
        <v>113</v>
      </c>
      <c r="B6" t="str" s="14">
        <f>"[CONFECTIONNER] "&amp;Procedure!D3</f>
        <v>[CONFECTIONNER] Confectionner le sirop. Eau+sucre+vanille+citron, ecumer.</v>
      </c>
      <c r="C6"/>
      <c r="D6"/>
    </row>
    <row r="7">
      <c r="A7" t="s" s="17">
        <v>114</v>
      </c>
      <c r="B7" t="str" s="14">
        <f>"[POCHER] "&amp;Procedure!D4</f>
        <v>[POCHER] Pocher les poires. 20 min environ dans le sirop bouillant.</v>
      </c>
      <c r="C7"/>
      <c r="D7"/>
    </row>
    <row r="8">
      <c r="A8" t="s" s="17">
        <v>115</v>
      </c>
      <c r="B8" t="str" s="14">
        <f>"[CONFECTIONNER] "&amp;Procedure!D5</f>
        <v>[CONFECTIONNER] Confectionner la sauce chocolat. Fondre au bain-marie, ajouter beurre+creme+lait.</v>
      </c>
      <c r="C8"/>
      <c r="D8"/>
    </row>
    <row r="9">
      <c r="A9" t="s" s="17">
        <v>116</v>
      </c>
      <c r="B9" t="str" s="14">
        <f>"[DRESSER] "&amp;Procedure!D6</f>
        <v>[DRESSER] Dresser. Glace, poire egouttee, sauce chaude nappee devant le client.</v>
      </c>
      <c r="C9"/>
      <c r="D9"/>
    </row>
    <row r="10">
      <c r="A10"/>
      <c r="B10"/>
      <c r="C10"/>
      <c r="D10"/>
    </row>
    <row r="11">
      <c r="A11" t="s" s="16">
        <v>117</v>
      </c>
      <c r="B11"/>
      <c r="C11"/>
      <c r="D11"/>
    </row>
    <row r="12">
      <c r="A12" t="s" s="17">
        <v>112</v>
      </c>
      <c r="B12" t="str" s="14">
        <f>"[METTRE EN PLACE] "&amp;Procedure!D7</f>
        <v>[METTRE EN PLACE] Mettre en place le poste de travail. Denrees, materiels de preparation, de cuisson et de dressage.</v>
      </c>
      <c r="C12"/>
      <c r="D12"/>
    </row>
    <row r="13">
      <c r="A13" t="s" s="17">
        <v>113</v>
      </c>
      <c r="B13" t="str" s="14">
        <f>"[BOUILLIR] "&amp;Procedure!D8</f>
        <v>[BOUILLIR] Bouillir le lait. Avec la vanille.</v>
      </c>
      <c r="C13"/>
      <c r="D13"/>
    </row>
    <row r="14">
      <c r="A14" t="s" s="17">
        <v>114</v>
      </c>
      <c r="B14" t="str" s="14">
        <f>"[BLANCHIR] "&amp;Procedure!D9</f>
        <v>[BLANCHIR] Blanchir les jaunes. Avec le sucre.</v>
      </c>
      <c r="C14"/>
      <c r="D14"/>
    </row>
    <row r="15">
      <c r="A15" t="s" s="17">
        <v>115</v>
      </c>
      <c r="B15" t="str" s="14">
        <f>"[TEMPÉRER] "&amp;Procedure!D10</f>
        <v>[TEMPÉRER] Tempérer et cuire. Verser le lait chaud sur les jaunes, cuire a 84 degres en remuant sans cesse.</v>
      </c>
      <c r="C15"/>
      <c r="D15"/>
    </row>
    <row r="16">
      <c r="A16" t="s" s="17">
        <v>116</v>
      </c>
      <c r="B16" t="str" s="14">
        <f>"[REFROIDIR] "&amp;Procedure!D11</f>
        <v>[REFROIDIR] Chinoiser et refroidir. Sangler rapidement sur glace, reserver au froid 24h maximum.</v>
      </c>
      <c r="C16"/>
      <c r="D16"/>
    </row>
    <row r="17">
      <c r="A17"/>
      <c r="B17"/>
      <c r="C17"/>
      <c r="D17"/>
    </row>
    <row r="18">
      <c r="A18" t="s" s="18">
        <v>22</v>
      </c>
      <c r="B18"/>
      <c r="C18"/>
      <c r="D18"/>
    </row>
  </sheetData>
  <sheetProtection sheet="1"/>
  <mergeCells count="15">
    <mergeCell ref="A1:D1"/>
    <mergeCell ref="A2:D2"/>
    <mergeCell ref="A4:D4"/>
    <mergeCell ref="B5:D5"/>
    <mergeCell ref="B6:D6"/>
    <mergeCell ref="B7:D7"/>
    <mergeCell ref="B8:D8"/>
    <mergeCell ref="B9:D9"/>
    <mergeCell ref="A11:D11"/>
    <mergeCell ref="B12:D12"/>
    <mergeCell ref="B13:D13"/>
    <mergeCell ref="B14:D14"/>
    <mergeCell ref="B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2026-08-01T02:01:12Z</dcterms:created>
  <dc:title>Poire Belle-Helene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2026-08-01T02:01:12Z</dcterms:modified>
  <cp:revision>1</cp:revision>
</cp:coreProperties>
</file>