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<sst xmlns="http://schemas.openxmlformats.org/spreadsheetml/2006/main" count="63" uniqueCount="63">
  <si>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</si>
  <si>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</si>
  <si>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</si>
  <si>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</si>
  <si>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</si>
  <si>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</si>
  <si>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</si>
  <si>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</si>
  <si>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</si>
  <si>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</si>
  <si>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</si>
  <si>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</si>
  <si>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</si>
  <si>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</si>
  <si>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</si>
  <si>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00001957</t>
  </si>
  <si>
    <t>jus d'orange</t>
  </si>
  <si>
    <t>Boissons</t>
  </si>
  <si>
    <t>PATE-AMANDE-BR</t>
  </si>
  <si>
    <t>Pâte d'amande brute 50/50</t>
  </si>
  <si>
    <t>Chocolats décor et confiserie</t>
  </si>
  <si>
    <t>kg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</si>
  <si>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</si>
  <si>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</si>
  <si>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</si>
  <si>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</si>
  <si>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</si>
  <si>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</si>
  <si>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</si>
  <si>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</si>
  <si>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</si>
  <si>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</si>
  <si>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</si>
  <si>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</si>
  <si>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</si>
  <si>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</si>
  <si>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Oranges givrees (PDR)</t>
  </si>
  <si>
    <t>ÉVIDER</t>
  </si>
  <si>
    <t>Evider les oranges. Coques au congelateur.</t>
  </si>
  <si>
    <t>CONFECTIONNER</t>
  </si>
  <si>
    <t>Confectionner le sorbet. Pulpe mixee+sirop+parfum.</t>
  </si>
  <si>
    <t>SANGLER</t>
  </si>
  <si>
    <t>Sangler. Remplir les coques a la poche cannelee.</t>
  </si>
  <si>
    <t>DÉCORER</t>
  </si>
  <si>
    <t>Congeler. Decorer avec une feuille de pate d'amande au moment de servir.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</si>
  <si>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</si>
  <si>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</si>
  <si>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</si>
  <si>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</si>
  <si>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</si>
  <si>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</si>
  <si>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</si>
  <si>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Sucre blanc cristal sac 25 kg</t>
  </si>
  <si>
    <t xml:space="preserve">    ↳ jus d'orange</t>
  </si>
  <si>
    <t xml:space="preserve">    ↳ VANILLE (baton)</t>
  </si>
  <si>
    <t xml:space="preserve">    ↳ Pâte d'amande brute 50/50</t>
  </si>
  <si>
    <t>Fiche technique — Oranges givrees (PDR)</t>
  </si>
  <si>
    <t>Oranges givrees (PDR)  PDR-ORANGE-GIVRE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</si>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</sst>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3</v>
      </c>
      <c r="G7" s="9">
        <f>E7*0.5902684211</f>
        <v>0.295134</v>
      </c>
    </row>
    <row r="8">
      <c r="A8" t="s" s="8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3</v>
      </c>
      <c r="G8" s="9">
        <f>E8*0</f>
        <v>0</v>
      </c>
    </row>
    <row r="9">
      <c r="A9" t="s">
        <v>18</v>
      </c>
      <c r="B9" t="s">
        <v>19</v>
      </c>
      <c r="C9" t="s">
        <v>20</v>
      </c>
      <c r="D9" s="4">
        <v>0.04</v>
      </c>
      <c r="E9" s="6">
        <f>D9*$B$2</f>
        <v>0.04</v>
      </c>
      <c r="F9" t="s">
        <v>21</v>
      </c>
      <c r="G9" s="9">
        <f>E9*12</f>
        <v>0.48</v>
      </c>
    </row>
    <row r="10">
      <c r="A10" t="s" s="8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25</v>
      </c>
      <c r="G10" s="9">
        <f>E10*0.003</f>
        <v>0.0015</v>
      </c>
    </row>
    <row r="11">
      <c r="A11" t="s">
        <v>26</v>
      </c>
      <c r="B11" t="s">
        <v>27</v>
      </c>
      <c r="C11" t="s">
        <v>28</v>
      </c>
      <c r="D11" s="4">
        <v>0.75</v>
      </c>
      <c r="E11" s="6">
        <f>D11*$B$2</f>
        <v>0.75</v>
      </c>
      <c r="F11" t="s">
        <v>21</v>
      </c>
      <c r="G11" s="9">
        <f>E11*0.82</f>
        <v>0.615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 t="s">
        <v>37</v>
      </c>
      <c r="D2" t="s" s="12">
        <v>38</v>
      </c>
      <c r="E2" t="s" s="12"/>
      <c r="F2"/>
    </row>
    <row r="3">
      <c r="A3" t="s">
        <v>36</v>
      </c>
      <c r="B3">
        <v>2</v>
      </c>
      <c r="C3" t="s">
        <v>39</v>
      </c>
      <c r="D3" t="s" s="12">
        <v>40</v>
      </c>
      <c r="E3" t="s" s="12"/>
      <c r="F3"/>
    </row>
    <row r="4">
      <c r="A4" t="s">
        <v>36</v>
      </c>
      <c r="B4">
        <v>3</v>
      </c>
      <c r="C4" t="s">
        <v>41</v>
      </c>
      <c r="D4" t="s" s="12">
        <v>42</v>
      </c>
      <c r="E4" t="s" s="12"/>
      <c r="F4"/>
    </row>
    <row r="5">
      <c r="A5" t="s">
        <v>36</v>
      </c>
      <c r="B5">
        <v>4</v>
      </c>
      <c r="C5" t="s">
        <v>43</v>
      </c>
      <c r="D5" t="s" s="12">
        <v>44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36</v>
      </c>
      <c r="C2" t="s">
        <v>49</v>
      </c>
      <c r="D2" s="6">
        <f>'Besoins'!$B$2*10</f>
        <v>10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'Besoins'!$B$2*0.5</f>
        <v>0.5</v>
      </c>
      <c r="E3" t="s">
        <v>25</v>
      </c>
    </row>
    <row r="4">
      <c r="A4">
        <v>1</v>
      </c>
      <c r="B4" t="s">
        <v>52</v>
      </c>
      <c r="C4" t="s">
        <v>51</v>
      </c>
      <c r="D4" s="6">
        <f>'Besoins'!$B$2*0.75</f>
        <v>0.75</v>
      </c>
      <c r="E4" t="s">
        <v>21</v>
      </c>
    </row>
    <row r="5">
      <c r="A5">
        <v>1</v>
      </c>
      <c r="B5" t="s">
        <v>53</v>
      </c>
      <c r="C5" t="s">
        <v>51</v>
      </c>
      <c r="D5" s="6">
        <f>'Besoins'!$B$2*1</f>
        <v>1</v>
      </c>
      <c r="E5" t="s">
        <v>25</v>
      </c>
    </row>
    <row r="6">
      <c r="A6">
        <v>1</v>
      </c>
      <c r="B6" t="s">
        <v>54</v>
      </c>
      <c r="C6" t="s">
        <v>51</v>
      </c>
      <c r="D6" s="6">
        <f>'Besoins'!$B$2*0.5</f>
        <v>0.5</v>
      </c>
      <c r="E6" t="s">
        <v>3</v>
      </c>
    </row>
    <row r="7">
      <c r="A7">
        <v>1</v>
      </c>
      <c r="B7" t="s">
        <v>55</v>
      </c>
      <c r="C7" t="s">
        <v>51</v>
      </c>
      <c r="D7" s="6">
        <f>'Besoins'!$B$2*0.04</f>
        <v>0.04</v>
      </c>
      <c r="E7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"PDR-ORANGE-GIVRE · PAT.GLACES · référence : "&amp;Besoins!B3&amp;" "&amp;Besoins!C3&amp;" · multiplicateur réglable sur la feuille ""Besoins"""</f>
        <v>PDR-ORANGE-GIVRE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"[ÉVIDER] "&amp;Procedure!D2</f>
        <v>[ÉVIDER] Evider les oranges. Coques au congelateur.</v>
      </c>
      <c r="C5"/>
      <c r="D5"/>
    </row>
    <row r="6">
      <c r="A6" t="s" s="15">
        <v>59</v>
      </c>
      <c r="B6" t="str" s="12">
        <f>"[CONFECTIONNER] "&amp;Procedure!D3</f>
        <v>[CONFECTIONNER] Confectionner le sorbet. Pulpe mixee+sirop+parfum.</v>
      </c>
      <c r="C6"/>
      <c r="D6"/>
    </row>
    <row r="7">
      <c r="A7" t="s" s="15">
        <v>60</v>
      </c>
      <c r="B7" t="str" s="12">
        <f>"[SANGLER] "&amp;Procedure!D4</f>
        <v>[SANGLER] Sangler. Remplir les coques a la poche cannelee.</v>
      </c>
      <c r="C7"/>
      <c r="D7"/>
    </row>
    <row r="8">
      <c r="A8" t="s" s="15">
        <v>61</v>
      </c>
      <c r="B8" t="str" s="12">
        <f>"[DÉCORER] "&amp;Procedure!D5</f>
        <v>[DÉCORER] Congeler. Decorer avec une feuille de pate d'amande au moment de servir.</v>
      </c>
      <c r="C8"/>
      <c r="D8"/>
    </row>
    <row r="9">
      <c r="A9"/>
      <c r="B9"/>
      <c r="C9"/>
      <c r="D9"/>
    </row>
    <row r="10">
      <c r="A10" t="s" s="16">
        <v>62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2026-09-15T13:24:27Z</dcterms:created>
  <dc:title>Oranges givrees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2026-09-15T13:24:27Z</dcterms:modified>
  <cp:revision>1</cp:revision>
</cp:coreProperties>
</file>