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<sst xmlns="http://schemas.openxmlformats.org/spreadsheetml/2006/main" count="100" uniqueCount="100">
  <si>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</si>
  <si>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</si>
  <si>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Nougat glace (PDR)</t>
  </si>
  <si>
    <t>Code</t>
  </si>
  <si>
    <t>PDR-NOUGAT-GLACE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</si>
  <si>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</si>
  <si>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</si>
  <si>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</si>
  <si>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</si>
  <si>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</si>
  <si>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</si>
  <si>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</si>
  <si>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</si>
  <si>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</si>
  <si>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</si>
  <si>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</si>
  <si>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</si>
  <si>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</si>
  <si>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</si>
  <si>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</si>
  <si>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</si>
  <si>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</si>
  <si>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</si>
  <si>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</si>
  <si>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</si>
  <si>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</si>
  <si>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</si>
  <si>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</si>
  <si>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</si>
  <si>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</si>
  <si>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</si>
  <si>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</si>
  <si>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</si>
  <si>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</si>
  <si>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</si>
  <si>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</si>
  <si>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00000047</t>
  </si>
  <si>
    <t>OEUF A3 (PRIX)</t>
  </si>
  <si>
    <t>Produits laitiers</t>
  </si>
  <si>
    <t>FRUIT-CONF-MIX</t>
  </si>
  <si>
    <t>Mélange fruits confits (cake)</t>
  </si>
  <si>
    <t>Fruits séchés et confits</t>
  </si>
  <si>
    <t>kg</t>
  </si>
  <si>
    <t>AMANDE-EFILEE</t>
  </si>
  <si>
    <t>Amandes effilées</t>
  </si>
  <si>
    <t>Oléagineux et noix</t>
  </si>
  <si>
    <t>PISTACHE-EMONDE</t>
  </si>
  <si>
    <t>Pistaches émondées non salées</t>
  </si>
  <si>
    <t>CRE-LIQUIDE-35</t>
  </si>
  <si>
    <t>Crème liquide entière 35% MG UHT</t>
  </si>
  <si>
    <t>Crèmes fraîches et laitières</t>
  </si>
  <si>
    <t>MIEL-FLORES</t>
  </si>
  <si>
    <t>Miel toutes fleurs vrac</t>
  </si>
  <si>
    <t>Sucres et édulcorants</t>
  </si>
  <si>
    <t>SUC-BLANC</t>
  </si>
  <si>
    <t>Sucre blanc cristal sac 25 kg</t>
  </si>
  <si>
    <t>00000020</t>
  </si>
  <si>
    <t>NOISETTES</t>
  </si>
  <si>
    <t>Produits secs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</si>
  <si>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</si>
  <si>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</si>
  <si>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</si>
  <si>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</si>
  <si>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</si>
  <si>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</si>
  <si>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</si>
  <si>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Amandes effilées</t>
  </si>
  <si>
    <t>matiere</t>
  </si>
  <si>
    <t xml:space="preserve">    ↳ NOISETTES</t>
  </si>
  <si>
    <t xml:space="preserve">    ↳ Pistaches émondées non salées</t>
  </si>
  <si>
    <t xml:space="preserve">    ↳ Sucre blanc cristal sac 25 kg</t>
  </si>
  <si>
    <t xml:space="preserve">    ↳ Crème liquide entière 35% MG UHT</t>
  </si>
  <si>
    <t xml:space="preserve">    ↳ BLANC D'OEUF (ML)</t>
  </si>
  <si>
    <t>Conversions oeufs et ovoproduits</t>
  </si>
  <si>
    <t xml:space="preserve">        ↳ OEUF A3 (PRIX)</t>
  </si>
  <si>
    <t xml:space="preserve">    ↳ Miel toutes fleurs vrac</t>
  </si>
  <si>
    <t xml:space="preserve">    ↳ Mélange fruits confits (cake)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</si>
  <si>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</si>
  <si>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</si>
  <si>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</si>
  <si>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</si>
  <si>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</si>
  <si>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</si>
  <si>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</si>
  <si>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</si>
  <si>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</si>
  <si>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</si>
  <si>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</si>
  <si>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</si>
  <si>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</si>
  <si>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</si>
  <si>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</si>
  <si>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</si>
  <si>
    <t>Fiche technique — Nougat glace (PDR)</t>
  </si>
  <si>
    <t>Nougat glace (PDR)  PDR-NOUGAT-GLACE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</si>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</sst>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10.13472</v>
      </c>
    </row>
    <row r="12">
      <c r="A12" t="s" s="3">
        <v>17</v>
      </c>
      <c r="B12" s="4">
        <v>1.013472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10.13472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2.5</v>
      </c>
      <c r="E8" s="11">
        <f>D8*$B$2</f>
        <v>2.5</v>
      </c>
      <c r="F8" t="s">
        <v>25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E9*7.5</f>
        <v>1.125</v>
      </c>
    </row>
    <row r="10">
      <c r="A10" t="s">
        <v>43</v>
      </c>
      <c r="B10" t="s">
        <v>44</v>
      </c>
      <c r="C10" t="s">
        <v>45</v>
      </c>
      <c r="D10" s="9">
        <v>0.06</v>
      </c>
      <c r="E10" s="11">
        <f>D10*$B$2</f>
        <v>0.06</v>
      </c>
      <c r="F10" t="s">
        <v>42</v>
      </c>
      <c r="G10" s="4">
        <f>E10*11</f>
        <v>0.66</v>
      </c>
    </row>
    <row r="11">
      <c r="A11" t="s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42</v>
      </c>
      <c r="G11" s="4">
        <f>E11*22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E12*2.85</f>
        <v>2.85</v>
      </c>
    </row>
    <row r="13">
      <c r="A13" t="s">
        <v>51</v>
      </c>
      <c r="B13" t="s">
        <v>52</v>
      </c>
      <c r="C13" t="s">
        <v>53</v>
      </c>
      <c r="D13" s="9">
        <v>0.35</v>
      </c>
      <c r="E13" s="11">
        <f>D13*$B$2</f>
        <v>0.35</v>
      </c>
      <c r="F13" t="s">
        <v>42</v>
      </c>
      <c r="G13" s="4">
        <f>E13*5.8</f>
        <v>2.03</v>
      </c>
    </row>
    <row r="14">
      <c r="A14" t="s">
        <v>54</v>
      </c>
      <c r="B14" t="s">
        <v>55</v>
      </c>
      <c r="C14" t="s">
        <v>53</v>
      </c>
      <c r="D14" s="9">
        <v>0.125</v>
      </c>
      <c r="E14" s="11">
        <f>D14*$B$2</f>
        <v>0.125</v>
      </c>
      <c r="F14" t="s">
        <v>42</v>
      </c>
      <c r="G14" s="4">
        <f>E14*0.82</f>
        <v>0.1025</v>
      </c>
    </row>
    <row r="15">
      <c r="A15" t="s" s="12">
        <v>56</v>
      </c>
      <c r="B15" t="s">
        <v>57</v>
      </c>
      <c r="C15" t="s">
        <v>58</v>
      </c>
      <c r="D15" s="9">
        <v>0.06</v>
      </c>
      <c r="E15" s="11">
        <f>D15*$B$2</f>
        <v>0.06</v>
      </c>
      <c r="F15" t="s">
        <v>42</v>
      </c>
      <c r="G15" s="4">
        <f>E15*4.3505</f>
        <v>0.26103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0.06</v>
      </c>
      <c r="E3" t="s">
        <v>42</v>
      </c>
      <c r="F3" t="s">
        <v>45</v>
      </c>
    </row>
    <row r="4">
      <c r="A4">
        <v>1</v>
      </c>
      <c r="B4" t="s">
        <v>68</v>
      </c>
      <c r="C4" t="s">
        <v>67</v>
      </c>
      <c r="D4" s="11">
        <v>0.06</v>
      </c>
      <c r="E4" t="s">
        <v>42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0.05</v>
      </c>
      <c r="E5" t="s">
        <v>42</v>
      </c>
      <c r="F5" t="s">
        <v>45</v>
      </c>
    </row>
    <row r="6">
      <c r="A6">
        <v>1</v>
      </c>
      <c r="B6" t="s">
        <v>70</v>
      </c>
      <c r="C6" t="s">
        <v>67</v>
      </c>
      <c r="D6" s="11">
        <v>0.125</v>
      </c>
      <c r="E6" t="s">
        <v>42</v>
      </c>
      <c r="F6" t="s">
        <v>53</v>
      </c>
    </row>
    <row r="7">
      <c r="A7">
        <v>1</v>
      </c>
      <c r="B7" t="s">
        <v>71</v>
      </c>
      <c r="C7" t="s">
        <v>67</v>
      </c>
      <c r="D7" s="11">
        <v>1</v>
      </c>
      <c r="E7" t="s">
        <v>35</v>
      </c>
      <c r="F7" t="s">
        <v>50</v>
      </c>
    </row>
    <row r="8">
      <c r="A8">
        <v>1</v>
      </c>
      <c r="B8" t="s">
        <v>72</v>
      </c>
      <c r="C8" t="s">
        <v>64</v>
      </c>
      <c r="D8" s="11">
        <v>0.18</v>
      </c>
      <c r="E8" t="s">
        <v>42</v>
      </c>
      <c r="F8" t="s">
        <v>73</v>
      </c>
    </row>
    <row r="9">
      <c r="A9">
        <v>2</v>
      </c>
      <c r="B9" t="s">
        <v>74</v>
      </c>
      <c r="C9" t="s">
        <v>67</v>
      </c>
      <c r="D9" s="11">
        <v>2.5</v>
      </c>
      <c r="E9" t="s">
        <v>25</v>
      </c>
      <c r="F9" t="s">
        <v>38</v>
      </c>
    </row>
    <row r="10">
      <c r="A10">
        <v>1</v>
      </c>
      <c r="B10" t="s">
        <v>75</v>
      </c>
      <c r="C10" t="s">
        <v>67</v>
      </c>
      <c r="D10" s="11">
        <v>0.35</v>
      </c>
      <c r="E10" t="s">
        <v>42</v>
      </c>
      <c r="F10" t="s">
        <v>53</v>
      </c>
    </row>
    <row r="11">
      <c r="A11">
        <v>1</v>
      </c>
      <c r="B11" t="s">
        <v>76</v>
      </c>
      <c r="C11" t="s">
        <v>67</v>
      </c>
      <c r="D11" s="11">
        <v>0.15</v>
      </c>
      <c r="E11" t="s">
        <v>42</v>
      </c>
      <c r="F11" t="s">
        <v>41</v>
      </c>
    </row>
    <row r="12">
      <c r="A12">
        <v>1</v>
      </c>
      <c r="B12" t="s">
        <v>77</v>
      </c>
      <c r="C12" t="s">
        <v>67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"PDR-NOUGAT-GLACE · PAT.GLACES · référence : "&amp;Besoins!B3&amp;" "&amp;Besoins!C3&amp;" · multiplicateur réglable sur la feuille ""Besoins"""</f>
        <v>PDR-NOUGAT-GLACE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nougatine. Caramel blond, amandes, noisettes, pistaches, refroidir, concasser.</v>
      </c>
      <c r="C5"/>
      <c r="D5"/>
    </row>
    <row r="6">
      <c r="A6" t="s" s="17">
        <v>96</v>
      </c>
      <c r="B6" t="str" s="14">
        <f>"[MONTER] "&amp;Procedure!D3</f>
        <v>[MONTER] Monter la creme fouettee. Reserver.</v>
      </c>
      <c r="C6"/>
      <c r="D6"/>
    </row>
    <row r="7">
      <c r="A7" t="s" s="17">
        <v>97</v>
      </c>
      <c r="B7" t="str" s="14">
        <f>"[CONFECTIONNER] "&amp;Procedure!D4</f>
        <v>[CONFECTIONNER] Confectionner la meringue italienne au miel. Miel cuit a 120 degres verse sur les blancs montes.</v>
      </c>
      <c r="C7"/>
      <c r="D7"/>
    </row>
    <row r="8">
      <c r="A8" t="s" s="17">
        <v>98</v>
      </c>
      <c r="B8" t="str" s="14">
        <f>"[CRÉMER] "&amp;Procedure!D5</f>
        <v>[CRÉMER] Assembler. Creme fouettee+meringue+nougatine concassee+fruits confits macere.</v>
      </c>
      <c r="C8"/>
      <c r="D8"/>
    </row>
    <row r="9">
      <c r="A9" t="s" s="17">
        <v>99</v>
      </c>
      <c r="B9" t="str" s="14">
        <f>"[MOULER] "&amp;Procedure!D6</f>
        <v>[MOULER] Mouler et congeler. Cellule rapide -20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2026-08-01T02:01:17Z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2026-08-01T02:01:17Z</dcterms:modified>
  <cp:revision>1</cp:revision>
</cp:coreProperties>
</file>