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<sst xmlns="http://schemas.openxmlformats.org/spreadsheetml/2006/main" count="79" uniqueCount="79">
  <si>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</si>
  <si>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</si>
  <si>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</si>
  <si>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</si>
  <si>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</si>
  <si>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</si>
  <si>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</si>
  <si>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</si>
  <si>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</si>
  <si>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</si>
  <si>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</si>
  <si>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</si>
  <si>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</si>
  <si>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</si>
  <si>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</si>
  <si>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</si>
  <si>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00000054</t>
  </si>
  <si>
    <t>CITRON PULCO (JUS)</t>
  </si>
  <si>
    <t>FRUIT FRAIS</t>
  </si>
  <si>
    <t>00000061</t>
  </si>
  <si>
    <t>EAU</t>
  </si>
  <si>
    <t>Matières diverses (à trier)</t>
  </si>
  <si>
    <t>CRE-DOUBLE</t>
  </si>
  <si>
    <t>Crème double 45% MG</t>
  </si>
  <si>
    <t>Crèmes fraîches et laitières</t>
  </si>
  <si>
    <t>kg</t>
  </si>
  <si>
    <t>00000051</t>
  </si>
  <si>
    <t>LAIT</t>
  </si>
  <si>
    <t>Produits laitiers</t>
  </si>
  <si>
    <t>RNM6210123</t>
  </si>
  <si>
    <t>ABRICOT Espagne cat.I 40-45mm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</si>
  <si>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</si>
  <si>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</si>
  <si>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</si>
  <si>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</si>
  <si>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</si>
  <si>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</si>
  <si>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</si>
  <si>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</si>
  <si>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</si>
  <si>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</si>
  <si>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</si>
  <si>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</si>
  <si>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</si>
  <si>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Glace aux abricots (PDR)</t>
  </si>
  <si>
    <t>CONFECTIONNER</t>
  </si>
  <si>
    <t>Confectionner la crème. Lait+sucre+glucose+creme, cuire a la nappe 84 degres, 4 min.</t>
  </si>
  <si>
    <t>4 min (cuisson)</t>
  </si>
  <si>
    <t>POCHER</t>
  </si>
  <si>
    <t>Pocher les abricots. Dans un sirop parfume citronne, 10 min, egoutter, mixer.</t>
  </si>
  <si>
    <t>10 min (prepa)</t>
  </si>
  <si>
    <t>CRÉMER</t>
  </si>
  <si>
    <t>Assembler. Crème versee progressivement sur la pulpe.</t>
  </si>
  <si>
    <t>ABRICOTER</t>
  </si>
  <si>
    <t>Parfumer. Liqueur d'abricot.</t>
  </si>
  <si>
    <t>RÉSERVER</t>
  </si>
  <si>
    <t>Sangler. A la sorbetiere, reserver a -18 degres.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</si>
  <si>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</si>
  <si>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</si>
  <si>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</si>
  <si>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</si>
  <si>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</si>
  <si>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</si>
  <si>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</si>
  <si>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</si>
  <si>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Sirop de glucose</t>
  </si>
  <si>
    <t xml:space="preserve">    ↳ Crème double 45% MG</t>
  </si>
  <si>
    <t xml:space="preserve">    ↳ ABRICOT Espagne cat.I 40-45mm</t>
  </si>
  <si>
    <t xml:space="preserve">    ↳ EAU</t>
  </si>
  <si>
    <t xml:space="preserve">    ↳ CITRON PULCO (JUS)</t>
  </si>
  <si>
    <t xml:space="preserve">    ↳ RHUM 50ø</t>
  </si>
  <si>
    <t>Fiche technique — Glace aux abricots (PDR)</t>
  </si>
  <si>
    <t>Glace aux abricots (PDR)  PDR-GLACE-ABRIC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</si>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</sst>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9">
        <f>E8*3.6741428571</f>
        <v>0.073483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E9*0.003</f>
        <v>0.003</v>
      </c>
    </row>
    <row r="10">
      <c r="A10" t="s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25</v>
      </c>
      <c r="G10" s="9">
        <f>E10*4.2</f>
        <v>0.84</v>
      </c>
    </row>
    <row r="11">
      <c r="A11" t="s" s="8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15</v>
      </c>
      <c r="G11" s="9">
        <f>E11*0.5999</f>
        <v>0.5999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25</v>
      </c>
      <c r="G12" s="9">
        <f>E12*5</f>
        <v>5</v>
      </c>
    </row>
    <row r="13">
      <c r="A13" t="s">
        <v>32</v>
      </c>
      <c r="B13" t="s">
        <v>33</v>
      </c>
      <c r="C13" t="s">
        <v>34</v>
      </c>
      <c r="D13" s="4">
        <v>0.05</v>
      </c>
      <c r="E13" s="6">
        <f>D13*$B$2</f>
        <v>0.05</v>
      </c>
      <c r="F13" t="s">
        <v>25</v>
      </c>
      <c r="G13" s="9">
        <f>E13*1.8</f>
        <v>0.09</v>
      </c>
    </row>
    <row r="14">
      <c r="A14" t="s">
        <v>35</v>
      </c>
      <c r="B14" t="s">
        <v>36</v>
      </c>
      <c r="C14" t="s">
        <v>34</v>
      </c>
      <c r="D14" s="4">
        <v>1</v>
      </c>
      <c r="E14" s="6">
        <f>D14*$B$2</f>
        <v>1</v>
      </c>
      <c r="F14" t="s">
        <v>25</v>
      </c>
      <c r="G14" s="9">
        <f>E14*0.82</f>
        <v>0.82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 t="s">
        <v>47</v>
      </c>
    </row>
    <row r="3">
      <c r="A3" t="s">
        <v>44</v>
      </c>
      <c r="B3">
        <v>2</v>
      </c>
      <c r="C3" t="s">
        <v>48</v>
      </c>
      <c r="D3" t="s" s="12">
        <v>49</v>
      </c>
      <c r="E3" t="s" s="12"/>
      <c r="F3" t="s">
        <v>50</v>
      </c>
    </row>
    <row r="4">
      <c r="A4" t="s">
        <v>44</v>
      </c>
      <c r="B4">
        <v>3</v>
      </c>
      <c r="C4" t="s">
        <v>51</v>
      </c>
      <c r="D4" t="s" s="12">
        <v>52</v>
      </c>
      <c r="E4" t="s" s="12"/>
      <c r="F4"/>
    </row>
    <row r="5">
      <c r="A5" t="s">
        <v>44</v>
      </c>
      <c r="B5">
        <v>4</v>
      </c>
      <c r="C5" t="s">
        <v>53</v>
      </c>
      <c r="D5" t="s" s="12">
        <v>54</v>
      </c>
      <c r="E5" t="s" s="12"/>
      <c r="F5"/>
    </row>
    <row r="6">
      <c r="A6" t="s">
        <v>44</v>
      </c>
      <c r="B6">
        <v>5</v>
      </c>
      <c r="C6" t="s">
        <v>55</v>
      </c>
      <c r="D6" t="s" s="12">
        <v>56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44</v>
      </c>
      <c r="C2" t="s">
        <v>61</v>
      </c>
      <c r="D2" s="6">
        <f>'Besoins'!$B$2*20</f>
        <v>20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'Besoins'!$B$2*1</f>
        <v>1</v>
      </c>
      <c r="E3" t="s">
        <v>15</v>
      </c>
    </row>
    <row r="4">
      <c r="A4">
        <v>1</v>
      </c>
      <c r="B4" t="s">
        <v>64</v>
      </c>
      <c r="C4" t="s">
        <v>63</v>
      </c>
      <c r="D4" s="6">
        <f>'Besoins'!$B$2*0.5</f>
        <v>0.5</v>
      </c>
      <c r="E4" t="s">
        <v>25</v>
      </c>
    </row>
    <row r="5">
      <c r="A5">
        <v>1</v>
      </c>
      <c r="B5" t="s">
        <v>65</v>
      </c>
      <c r="C5" t="s">
        <v>63</v>
      </c>
      <c r="D5" s="6">
        <f>'Besoins'!$B$2*0.05</f>
        <v>0.05</v>
      </c>
      <c r="E5" t="s">
        <v>25</v>
      </c>
    </row>
    <row r="6">
      <c r="A6">
        <v>1</v>
      </c>
      <c r="B6" t="s">
        <v>66</v>
      </c>
      <c r="C6" t="s">
        <v>63</v>
      </c>
      <c r="D6" s="6">
        <f>'Besoins'!$B$2*0.2</f>
        <v>0.2</v>
      </c>
      <c r="E6" t="s">
        <v>25</v>
      </c>
    </row>
    <row r="7">
      <c r="A7">
        <v>1</v>
      </c>
      <c r="B7" t="s">
        <v>67</v>
      </c>
      <c r="C7" t="s">
        <v>63</v>
      </c>
      <c r="D7" s="6">
        <f>'Besoins'!$B$2*1</f>
        <v>1</v>
      </c>
      <c r="E7" t="s">
        <v>25</v>
      </c>
    </row>
    <row r="8">
      <c r="A8">
        <v>1</v>
      </c>
      <c r="B8" t="s">
        <v>68</v>
      </c>
      <c r="C8" t="s">
        <v>63</v>
      </c>
      <c r="D8" s="6">
        <f>'Besoins'!$B$2*1</f>
        <v>1</v>
      </c>
      <c r="E8" t="s">
        <v>15</v>
      </c>
    </row>
    <row r="9">
      <c r="A9">
        <v>1</v>
      </c>
      <c r="B9" t="s">
        <v>64</v>
      </c>
      <c r="C9" t="s">
        <v>63</v>
      </c>
      <c r="D9" s="6">
        <f>'Besoins'!$B$2*0.5</f>
        <v>0.5</v>
      </c>
      <c r="E9" t="s">
        <v>25</v>
      </c>
    </row>
    <row r="10">
      <c r="A10">
        <v>1</v>
      </c>
      <c r="B10" t="s">
        <v>69</v>
      </c>
      <c r="C10" t="s">
        <v>63</v>
      </c>
      <c r="D10" s="6">
        <f>'Besoins'!$B$2*0.02</f>
        <v>0.02</v>
      </c>
      <c r="E10" t="s">
        <v>15</v>
      </c>
    </row>
    <row r="11">
      <c r="A11">
        <v>1</v>
      </c>
      <c r="B11" t="s">
        <v>70</v>
      </c>
      <c r="C11" t="s">
        <v>63</v>
      </c>
      <c r="D11" s="6">
        <f>'Besoins'!$B$2*0.05</f>
        <v>0.05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"PDR-GLACE-ABRIC · PAT.GLACES · référence : "&amp;Besoins!B3&amp;" "&amp;Besoins!C3&amp;" · multiplicateur réglable sur la feuille ""Besoins"""</f>
        <v>PDR-GLACE-ABRIC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"[CONFECTIONNER] "&amp;Procedure!D2</f>
        <v>[CONFECTIONNER] Confectionner la crème. Lait+sucre+glucose+creme, cuire a la nappe 84 degres, 4 min.</v>
      </c>
      <c r="C5"/>
      <c r="D5"/>
    </row>
    <row r="6">
      <c r="A6" t="s" s="15">
        <v>74</v>
      </c>
      <c r="B6" t="str" s="12">
        <f>"[POCHER] "&amp;Procedure!D3</f>
        <v>[POCHER] Pocher les abricots. Dans un sirop parfume citronne, 10 min, egoutter, mixer.</v>
      </c>
      <c r="C6"/>
      <c r="D6"/>
    </row>
    <row r="7">
      <c r="A7" t="s" s="15">
        <v>75</v>
      </c>
      <c r="B7" t="str" s="12">
        <f>"[CRÉMER] "&amp;Procedure!D4</f>
        <v>[CRÉMER] Assembler. Crème versee progressivement sur la pulpe.</v>
      </c>
      <c r="C7"/>
      <c r="D7"/>
    </row>
    <row r="8">
      <c r="A8" t="s" s="15">
        <v>76</v>
      </c>
      <c r="B8" t="str" s="12">
        <f>"[ABRICOTER] "&amp;Procedure!D5</f>
        <v>[ABRICOTER] Parfumer. Liqueur d'abricot.</v>
      </c>
      <c r="C8"/>
      <c r="D8"/>
    </row>
    <row r="9">
      <c r="A9" t="s" s="15">
        <v>77</v>
      </c>
      <c r="B9" t="str" s="12">
        <f>"[RÉSERVER] "&amp;Procedure!D6</f>
        <v>[RÉSERVER] Sangler. A la sorbetiere, reserver a -18 degres.</v>
      </c>
      <c r="C9"/>
      <c r="D9"/>
    </row>
    <row r="10">
      <c r="A10"/>
      <c r="B10"/>
      <c r="C10"/>
      <c r="D10"/>
    </row>
    <row r="11">
      <c r="A11" t="s" s="16">
        <v>78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2026-09-15T14:55:03Z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2026-09-15T14:55:03Z</dcterms:modified>
  <cp:revision>1</cp:revision>
</cp:coreProperties>
</file>