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<sst xmlns="http://schemas.openxmlformats.org/spreadsheetml/2006/main" count="102" uniqueCount="102">
  <si>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</si>
  <si>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</si>
  <si>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Souffle au chocolat (PDR)</t>
  </si>
  <si>
    <t>Code</t>
  </si>
  <si>
    <t>PDR-SOUFFLE-CHOC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</si>
  <si>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</si>
  <si>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</si>
  <si>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</si>
  <si>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</si>
  <si>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</si>
  <si>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</si>
  <si>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</si>
  <si>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</si>
  <si>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</si>
  <si>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</si>
  <si>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</si>
  <si>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</si>
  <si>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</si>
  <si>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</si>
  <si>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</si>
  <si>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</si>
  <si>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</si>
  <si>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</si>
  <si>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</si>
  <si>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</si>
  <si>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</si>
  <si>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</si>
  <si>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</si>
  <si>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</si>
  <si>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</si>
  <si>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</si>
  <si>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</si>
  <si>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CACAO-SUCRE</t>
  </si>
  <si>
    <t>Cacao en poudre sucré (chocolat chaud)</t>
  </si>
  <si>
    <t>Poudres et masses cacao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</si>
  <si>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</si>
  <si>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</si>
  <si>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</si>
  <si>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</si>
  <si>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</si>
  <si>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</si>
  <si>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</si>
  <si>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</si>
  <si>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</si>
  <si>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</si>
  <si>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</si>
  <si>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</si>
  <si>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</si>
  <si>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</si>
  <si>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</si>
  <si>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</si>
  <si>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</si>
  <si>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</si>
  <si>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</si>
  <si>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</si>
  <si>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</si>
  <si>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</si>
  <si>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</si>
  <si>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 pc)</t>
  </si>
  <si>
    <t>recette</t>
  </si>
  <si>
    <t>Ramequins et verrines</t>
  </si>
  <si>
    <t xml:space="preserve">    ↳ BEURRE</t>
  </si>
  <si>
    <t>matiere</t>
  </si>
  <si>
    <t xml:space="preserve">    ↳ Sucre blanc cristal sac 25 kg</t>
  </si>
  <si>
    <t xml:space="preserve">    ↳ LAIT</t>
  </si>
  <si>
    <t xml:space="preserve">    ↳ JAUNE D'OEUF (ML)</t>
  </si>
  <si>
    <t>Conversions oeufs et ovoproduits</t>
  </si>
  <si>
    <t xml:space="preserve">        ↳ OEUF A3 (PRIX)</t>
  </si>
  <si>
    <t xml:space="preserve">    ↳ FECULE</t>
  </si>
  <si>
    <t xml:space="preserve">    ↳ Cacao en poudre sucré (chocolat chaud)</t>
  </si>
  <si>
    <t xml:space="preserve">    ↳ BLANC D'OEUF (ML)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</si>
  <si>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</si>
  <si>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</si>
  <si>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</si>
  <si>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</si>
  <si>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</si>
  <si>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</si>
  <si>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</si>
  <si>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CHEMISER</t>
  </si>
  <si>
    <t>Chemiser les moules. Beurre et sucre.</t>
  </si>
  <si>
    <t>CONFECTIONNER</t>
  </si>
  <si>
    <t>Confectionner la creme patissiere. Cacao incorpore.</t>
  </si>
  <si>
    <t>MONTER</t>
  </si>
  <si>
    <t>Monter les blancs serres. Avec le sucre.</t>
  </si>
  <si>
    <t>INCORPORER</t>
  </si>
  <si>
    <t>Incorporer. Delicatement a la creme patissiere.</t>
  </si>
  <si>
    <t>FOURRER</t>
  </si>
  <si>
    <t>Mouler. Garnir a moitie, jusqu'a 1cm du bord, lisser.</t>
  </si>
  <si>
    <t>CUIRE</t>
  </si>
  <si>
    <t>Cuire. 180 degres, 30 a 35 min.</t>
  </si>
  <si>
    <t>33 min (cuisson)</t>
  </si>
  <si>
    <t>SERVIR</t>
  </si>
  <si>
    <t>Servir. Sucre glace, immediatement.</t>
  </si>
  <si>
    <t>Fiche technique — Souffle au chocolat (PDR)</t>
  </si>
  <si>
    <t>Souffle au chocolat (PDR)  PDR-SOUFFLE-CHOC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</si>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</sst>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5.9351426842105</v>
      </c>
    </row>
    <row r="12">
      <c r="A12" t="s" s="3">
        <v>17</v>
      </c>
      <c r="B12" s="4">
        <v>5.9351426842105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5.9351426842105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</v>
      </c>
      <c r="E7" s="11">
        <f>D7*$B$2</f>
        <v>0.08</v>
      </c>
      <c r="F7" t="s">
        <v>35</v>
      </c>
      <c r="G7" s="4">
        <f>E7*5.5</f>
        <v>0.44</v>
      </c>
    </row>
    <row r="8">
      <c r="A8" t="s" s="12">
        <v>36</v>
      </c>
      <c r="B8" t="s">
        <v>37</v>
      </c>
      <c r="C8" t="s">
        <v>38</v>
      </c>
      <c r="D8" s="9">
        <v>0.11</v>
      </c>
      <c r="E8" s="11">
        <f>D8*$B$2</f>
        <v>0.11</v>
      </c>
      <c r="F8" t="s">
        <v>35</v>
      </c>
      <c r="G8" s="4">
        <f>E8*0.7883</f>
        <v>0.086713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42</v>
      </c>
      <c r="G9" s="4">
        <f>E9*0.5999</f>
        <v>0.5999</v>
      </c>
    </row>
    <row r="10">
      <c r="A10" t="s" s="12">
        <v>43</v>
      </c>
      <c r="B10" t="s">
        <v>44</v>
      </c>
      <c r="C10" t="s">
        <v>45</v>
      </c>
      <c r="D10" s="9">
        <v>0.04</v>
      </c>
      <c r="E10" s="11">
        <f>D10*$B$2</f>
        <v>0.04</v>
      </c>
      <c r="F10" t="s">
        <v>35</v>
      </c>
      <c r="G10" s="4">
        <f>E10*3.9514</f>
        <v>0.158056</v>
      </c>
    </row>
    <row r="11">
      <c r="A11" t="s" s="12">
        <v>46</v>
      </c>
      <c r="B11" t="s">
        <v>47</v>
      </c>
      <c r="C11" t="s">
        <v>48</v>
      </c>
      <c r="D11" s="9">
        <v>15.701754</v>
      </c>
      <c r="E11" s="11">
        <f>D11*$B$2</f>
        <v>15.701754</v>
      </c>
      <c r="F11" t="s">
        <v>25</v>
      </c>
      <c r="G11" s="4">
        <f>E11*0.2700000066</f>
        <v>4.239474</v>
      </c>
    </row>
    <row r="12">
      <c r="A12" t="s">
        <v>49</v>
      </c>
      <c r="B12" t="s">
        <v>50</v>
      </c>
      <c r="C12" t="s">
        <v>51</v>
      </c>
      <c r="D12" s="9">
        <v>0.45</v>
      </c>
      <c r="E12" s="11">
        <f>D12*$B$2</f>
        <v>0.45</v>
      </c>
      <c r="F12" t="s">
        <v>35</v>
      </c>
      <c r="G12" s="4">
        <f>E12*0.82</f>
        <v>0.369</v>
      </c>
    </row>
    <row r="13">
      <c r="A13" t="s">
        <v>52</v>
      </c>
      <c r="B13" t="s">
        <v>53</v>
      </c>
      <c r="C13" t="s">
        <v>51</v>
      </c>
      <c r="D13" s="9">
        <v>0.04</v>
      </c>
      <c r="E13" s="11">
        <f>D13*$B$2</f>
        <v>0.04</v>
      </c>
      <c r="F13" t="s">
        <v>35</v>
      </c>
      <c r="G13" s="4">
        <f>E13*1.05</f>
        <v>0.042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62</v>
      </c>
      <c r="D3" s="11">
        <v>0.04</v>
      </c>
      <c r="E3" t="s">
        <v>35</v>
      </c>
      <c r="F3" t="s">
        <v>45</v>
      </c>
    </row>
    <row r="4">
      <c r="A4">
        <v>1</v>
      </c>
      <c r="B4" t="s">
        <v>63</v>
      </c>
      <c r="C4" t="s">
        <v>62</v>
      </c>
      <c r="D4" s="11">
        <v>0.05</v>
      </c>
      <c r="E4" t="s">
        <v>35</v>
      </c>
      <c r="F4" t="s">
        <v>51</v>
      </c>
    </row>
    <row r="5">
      <c r="A5">
        <v>1</v>
      </c>
      <c r="B5" t="s">
        <v>64</v>
      </c>
      <c r="C5" t="s">
        <v>62</v>
      </c>
      <c r="D5" s="11">
        <v>1</v>
      </c>
      <c r="E5" t="s">
        <v>42</v>
      </c>
      <c r="F5" t="s">
        <v>41</v>
      </c>
    </row>
    <row r="6">
      <c r="A6">
        <v>1</v>
      </c>
      <c r="B6" t="s">
        <v>65</v>
      </c>
      <c r="C6" t="s">
        <v>59</v>
      </c>
      <c r="D6" s="11">
        <v>0.16</v>
      </c>
      <c r="E6" t="s">
        <v>35</v>
      </c>
      <c r="F6" t="s">
        <v>66</v>
      </c>
    </row>
    <row r="7">
      <c r="A7">
        <v>2</v>
      </c>
      <c r="B7" t="s">
        <v>67</v>
      </c>
      <c r="C7" t="s">
        <v>62</v>
      </c>
      <c r="D7" s="11">
        <v>4.211</v>
      </c>
      <c r="E7" t="s">
        <v>25</v>
      </c>
      <c r="F7" t="s">
        <v>48</v>
      </c>
    </row>
    <row r="8">
      <c r="A8">
        <v>1</v>
      </c>
      <c r="B8" t="s">
        <v>63</v>
      </c>
      <c r="C8" t="s">
        <v>62</v>
      </c>
      <c r="D8" s="11">
        <v>0.3</v>
      </c>
      <c r="E8" t="s">
        <v>35</v>
      </c>
      <c r="F8" t="s">
        <v>51</v>
      </c>
    </row>
    <row r="9">
      <c r="A9">
        <v>1</v>
      </c>
      <c r="B9" t="s">
        <v>68</v>
      </c>
      <c r="C9" t="s">
        <v>62</v>
      </c>
      <c r="D9" s="11">
        <v>0.11</v>
      </c>
      <c r="E9" t="s">
        <v>35</v>
      </c>
      <c r="F9" t="s">
        <v>38</v>
      </c>
    </row>
    <row r="10">
      <c r="A10">
        <v>1</v>
      </c>
      <c r="B10" t="s">
        <v>69</v>
      </c>
      <c r="C10" t="s">
        <v>62</v>
      </c>
      <c r="D10" s="11">
        <v>0.08</v>
      </c>
      <c r="E10" t="s">
        <v>35</v>
      </c>
      <c r="F10" t="s">
        <v>34</v>
      </c>
    </row>
    <row r="11">
      <c r="A11">
        <v>1</v>
      </c>
      <c r="B11" t="s">
        <v>65</v>
      </c>
      <c r="C11" t="s">
        <v>59</v>
      </c>
      <c r="D11" s="11">
        <v>0.12</v>
      </c>
      <c r="E11" t="s">
        <v>35</v>
      </c>
      <c r="F11" t="s">
        <v>66</v>
      </c>
    </row>
    <row r="12">
      <c r="A12">
        <v>2</v>
      </c>
      <c r="B12" t="s">
        <v>67</v>
      </c>
      <c r="C12" t="s">
        <v>62</v>
      </c>
      <c r="D12" s="11">
        <v>3.158</v>
      </c>
      <c r="E12" t="s">
        <v>25</v>
      </c>
      <c r="F12" t="s">
        <v>48</v>
      </c>
    </row>
    <row r="13">
      <c r="A13">
        <v>1</v>
      </c>
      <c r="B13" t="s">
        <v>70</v>
      </c>
      <c r="C13" t="s">
        <v>59</v>
      </c>
      <c r="D13" s="11">
        <v>0.6</v>
      </c>
      <c r="E13" t="s">
        <v>35</v>
      </c>
      <c r="F13" t="s">
        <v>66</v>
      </c>
    </row>
    <row r="14">
      <c r="A14">
        <v>2</v>
      </c>
      <c r="B14" t="s">
        <v>67</v>
      </c>
      <c r="C14" t="s">
        <v>62</v>
      </c>
      <c r="D14" s="11">
        <v>8.333</v>
      </c>
      <c r="E14" t="s">
        <v>25</v>
      </c>
      <c r="F14" t="s">
        <v>48</v>
      </c>
    </row>
    <row r="15">
      <c r="A15">
        <v>1</v>
      </c>
      <c r="B15" t="s">
        <v>63</v>
      </c>
      <c r="C15" t="s">
        <v>62</v>
      </c>
      <c r="D15" s="11">
        <v>0.1</v>
      </c>
      <c r="E15" t="s">
        <v>35</v>
      </c>
      <c r="F15" t="s">
        <v>51</v>
      </c>
    </row>
    <row r="16">
      <c r="A16">
        <v>1</v>
      </c>
      <c r="B16" t="s">
        <v>71</v>
      </c>
      <c r="C16" t="s">
        <v>62</v>
      </c>
      <c r="D16" s="11">
        <v>0.04</v>
      </c>
      <c r="E16" t="s">
        <v>35</v>
      </c>
      <c r="F16" t="s">
        <v>51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 t="s">
        <v>78</v>
      </c>
      <c r="D2" t="s" s="14">
        <v>79</v>
      </c>
      <c r="E2" t="s" s="14"/>
      <c r="F2"/>
    </row>
    <row r="3">
      <c r="A3" t="s">
        <v>2</v>
      </c>
      <c r="B3">
        <v>2</v>
      </c>
      <c r="C3" t="s">
        <v>80</v>
      </c>
      <c r="D3" t="s" s="14">
        <v>81</v>
      </c>
      <c r="E3" t="s" s="14"/>
      <c r="F3"/>
    </row>
    <row r="4">
      <c r="A4" t="s">
        <v>2</v>
      </c>
      <c r="B4">
        <v>3</v>
      </c>
      <c r="C4" t="s">
        <v>82</v>
      </c>
      <c r="D4" t="s" s="14">
        <v>83</v>
      </c>
      <c r="E4" t="s" s="14"/>
      <c r="F4"/>
    </row>
    <row r="5">
      <c r="A5" t="s">
        <v>2</v>
      </c>
      <c r="B5">
        <v>4</v>
      </c>
      <c r="C5" t="s">
        <v>84</v>
      </c>
      <c r="D5" t="s" s="14">
        <v>85</v>
      </c>
      <c r="E5" t="s" s="14"/>
      <c r="F5"/>
    </row>
    <row r="6">
      <c r="A6" t="s">
        <v>2</v>
      </c>
      <c r="B6">
        <v>5</v>
      </c>
      <c r="C6" t="s">
        <v>86</v>
      </c>
      <c r="D6" t="s" s="14">
        <v>87</v>
      </c>
      <c r="E6" t="s" s="14"/>
      <c r="F6"/>
    </row>
    <row r="7">
      <c r="A7" t="s">
        <v>2</v>
      </c>
      <c r="B7">
        <v>6</v>
      </c>
      <c r="C7" t="s">
        <v>88</v>
      </c>
      <c r="D7" t="s" s="14">
        <v>89</v>
      </c>
      <c r="E7" t="s" s="14"/>
      <c r="F7" t="s">
        <v>90</v>
      </c>
    </row>
    <row r="8">
      <c r="A8" t="s">
        <v>2</v>
      </c>
      <c r="B8">
        <v>7</v>
      </c>
      <c r="C8" t="s">
        <v>91</v>
      </c>
      <c r="D8" t="s" s="14">
        <v>92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7">
        <v>93</v>
      </c>
      <c r="B1"/>
      <c r="C1"/>
      <c r="D1"/>
    </row>
    <row r="2">
      <c r="A2" t="str" s="15">
        <f>"PDR-SOUFFLE-CHOC · PAT.INDIV.RAMEQUINS · référence : "&amp;Besoins!B3&amp;" "&amp;Besoins!C3&amp;" · multiplicateur réglable sur la feuille ""Besoins"""</f>
        <v>PDR-SOUFFLE-CHOC · PAT.INDIV.RAMEQUINS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 t="s" s="17">
        <v>95</v>
      </c>
      <c r="B5" t="str" s="14">
        <f>"[CHEMISER] "&amp;Procedure!D2</f>
        <v>[CHEMISER] Chemiser les moules. Beurre et sucre.</v>
      </c>
      <c r="C5"/>
      <c r="D5"/>
    </row>
    <row r="6">
      <c r="A6" t="s" s="17">
        <v>96</v>
      </c>
      <c r="B6" t="str" s="14">
        <f>"[CONFECTIONNER] "&amp;Procedure!D3</f>
        <v>[CONFECTIONNER] Confectionner la creme patissiere. Cacao incorpore.</v>
      </c>
      <c r="C6"/>
      <c r="D6"/>
    </row>
    <row r="7">
      <c r="A7" t="s" s="17">
        <v>97</v>
      </c>
      <c r="B7" t="str" s="14">
        <f>"[MONTER] "&amp;Procedure!D4</f>
        <v>[MONTER] Monter les blancs serres. Avec le sucre.</v>
      </c>
      <c r="C7"/>
      <c r="D7"/>
    </row>
    <row r="8">
      <c r="A8" t="s" s="17">
        <v>98</v>
      </c>
      <c r="B8" t="str" s="14">
        <f>"[INCORPORER] "&amp;Procedure!D5</f>
        <v>[INCORPORER] Incorporer. Delicatement a la creme patissiere.</v>
      </c>
      <c r="C8"/>
      <c r="D8"/>
    </row>
    <row r="9">
      <c r="A9" t="s" s="17">
        <v>99</v>
      </c>
      <c r="B9" t="str" s="14">
        <f>"[FOURRER] "&amp;Procedure!D6</f>
        <v>[FOURRER] Mouler. Garnir a moitie, jusqu'a 1cm du bord, lisser.</v>
      </c>
      <c r="C9"/>
      <c r="D9"/>
    </row>
    <row r="10">
      <c r="A10" t="s" s="17">
        <v>100</v>
      </c>
      <c r="B10" t="str" s="14">
        <f>"[CUIRE] "&amp;Procedure!D7</f>
        <v>[CUIRE] Cuire. 180 degres, 30 a 35 min.</v>
      </c>
      <c r="C10"/>
      <c r="D10"/>
    </row>
    <row r="11">
      <c r="A11" t="s" s="17">
        <v>101</v>
      </c>
      <c r="B11" t="str" s="14">
        <f>"[SERVIR] "&amp;Procedure!D8</f>
        <v>[SERVIR] Servir. Sucre glace, immediatement.</v>
      </c>
      <c r="C11"/>
      <c r="D11"/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Souffle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