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<sst xmlns="http://schemas.openxmlformats.org/spreadsheetml/2006/main" count="92" uniqueCount="92">
  <si>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</si>
  <si>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</si>
  <si>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Cigarettes russes (PDR)</t>
  </si>
  <si>
    <t>Code</t>
  </si>
  <si>
    <t>PDR-CIGARET-RUS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</si>
  <si>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</si>
  <si>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</si>
  <si>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</si>
  <si>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</si>
  <si>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</si>
  <si>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</si>
  <si>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</si>
  <si>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</si>
  <si>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</si>
  <si>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</si>
  <si>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</si>
  <si>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</si>
  <si>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</si>
  <si>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</si>
  <si>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</si>
  <si>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</si>
  <si>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</si>
  <si>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</si>
  <si>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</si>
  <si>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</si>
  <si>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</si>
  <si>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</si>
  <si>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</si>
  <si>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</si>
  <si>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</si>
  <si>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</si>
  <si>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</si>
  <si>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</si>
  <si>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</si>
  <si>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</si>
  <si>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</si>
  <si>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</si>
  <si>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</si>
  <si>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</si>
  <si>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</si>
  <si>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</si>
  <si>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</si>
  <si>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</si>
  <si>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</si>
  <si>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</si>
  <si>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</si>
  <si>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</si>
  <si>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</si>
  <si>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</si>
  <si>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</si>
  <si>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</si>
  <si>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</si>
  <si>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cigarettes (PDR)</t>
  </si>
  <si>
    <t>Biscuits secs (sablés, tuiles)</t>
  </si>
  <si>
    <t xml:space="preserve">        ↳ BEURRE</t>
  </si>
  <si>
    <t>matiere</t>
  </si>
  <si>
    <t xml:space="preserve">        ↳ Sucre glace tamisé</t>
  </si>
  <si>
    <t xml:space="preserve">        ↳ BLANC D'OEUF (ML)</t>
  </si>
  <si>
    <t>Conversions oeufs et ovoproduits</t>
  </si>
  <si>
    <t xml:space="preserve">            ↳ OEUF A3 (PRIX)</t>
  </si>
  <si>
    <t xml:space="preserve">        ↳ Farine de blé T55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</si>
  <si>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</si>
  <si>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</si>
  <si>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</si>
  <si>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</si>
  <si>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</si>
  <si>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</si>
  <si>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</si>
  <si>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</si>
  <si>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</si>
  <si>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</si>
  <si>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</si>
  <si>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</si>
  <si>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</si>
  <si>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</si>
  <si>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</si>
  <si>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</si>
  <si>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</si>
  <si>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</si>
  <si>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</si>
  <si>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</si>
  <si>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</si>
  <si>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</si>
  <si>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</si>
  <si>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Fiche technique — Cigarettes russes (PDR)</t>
  </si>
  <si>
    <t>Cigarettes russes (PDR)  PDR-CIGARET-RUS</t>
  </si>
  <si>
    <t>1.</t>
  </si>
  <si>
    <t>2.</t>
  </si>
  <si>
    <t>3.</t>
  </si>
  <si>
    <t>4.</t>
  </si>
  <si>
    <t>↳ Pate a cigarettes (PDR)  PDR-PAT-CIGARET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</si>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</sst>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2.1946775757576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2.1946775757576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0.224242</v>
      </c>
      <c r="E7" s="11">
        <f>D7*$B$2</f>
        <v>0.224242</v>
      </c>
      <c r="F7" t="s">
        <v>25</v>
      </c>
      <c r="G7" s="4">
        <f>E7*3.9514074756</f>
        <v>0.886072</v>
      </c>
    </row>
    <row r="8">
      <c r="A8" t="s" s="12">
        <v>35</v>
      </c>
      <c r="B8" t="s">
        <v>36</v>
      </c>
      <c r="C8" t="s">
        <v>37</v>
      </c>
      <c r="D8" s="9">
        <v>3.030303</v>
      </c>
      <c r="E8" s="11">
        <f>D8*$B$2</f>
        <v>3.030303</v>
      </c>
      <c r="F8" t="s">
        <v>38</v>
      </c>
      <c r="G8" s="4">
        <f>E8*0.2700000027</f>
        <v>0.818182</v>
      </c>
    </row>
    <row r="9">
      <c r="A9" t="s">
        <v>39</v>
      </c>
      <c r="B9" t="s">
        <v>40</v>
      </c>
      <c r="C9" t="s">
        <v>41</v>
      </c>
      <c r="D9" s="9">
        <v>0.193939</v>
      </c>
      <c r="E9" s="11">
        <f>D9*$B$2</f>
        <v>0.193939</v>
      </c>
      <c r="F9" t="s">
        <v>25</v>
      </c>
      <c r="G9" s="4">
        <f>E9*0.5600011375</f>
        <v>0.108606</v>
      </c>
    </row>
    <row r="10">
      <c r="A10" t="s">
        <v>42</v>
      </c>
      <c r="B10" t="s">
        <v>43</v>
      </c>
      <c r="C10" t="s">
        <v>44</v>
      </c>
      <c r="D10" s="9">
        <v>0.363636</v>
      </c>
      <c r="E10" s="11">
        <f>D10*$B$2</f>
        <v>0.363636</v>
      </c>
      <c r="F10" t="s">
        <v>25</v>
      </c>
      <c r="G10" s="4">
        <f>E10*1.05000105</f>
        <v>0.381818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0.224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0.364</v>
      </c>
      <c r="E5" t="s">
        <v>25</v>
      </c>
      <c r="F5" t="s">
        <v>44</v>
      </c>
    </row>
    <row r="6">
      <c r="A6">
        <v>2</v>
      </c>
      <c r="B6" t="s">
        <v>57</v>
      </c>
      <c r="C6" t="s">
        <v>50</v>
      </c>
      <c r="D6" s="11">
        <v>0.218</v>
      </c>
      <c r="E6" t="s">
        <v>25</v>
      </c>
      <c r="F6" t="s">
        <v>58</v>
      </c>
    </row>
    <row r="7">
      <c r="A7">
        <v>3</v>
      </c>
      <c r="B7" t="s">
        <v>59</v>
      </c>
      <c r="C7" t="s">
        <v>55</v>
      </c>
      <c r="D7" s="11">
        <v>3.03</v>
      </c>
      <c r="E7" t="s">
        <v>38</v>
      </c>
      <c r="F7" t="s">
        <v>37</v>
      </c>
    </row>
    <row r="8">
      <c r="A8">
        <v>2</v>
      </c>
      <c r="B8" t="s">
        <v>60</v>
      </c>
      <c r="C8" t="s">
        <v>55</v>
      </c>
      <c r="D8" s="11">
        <v>0.194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75</v>
      </c>
      <c r="B6">
        <v>1</v>
      </c>
      <c r="C6" t="s">
        <v>76</v>
      </c>
      <c r="D6" t="s" s="14">
        <v>77</v>
      </c>
      <c r="E6" t="s" s="14"/>
      <c r="F6"/>
    </row>
    <row r="7">
      <c r="A7" t="s">
        <v>75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75</v>
      </c>
      <c r="B8">
        <v>3</v>
      </c>
      <c r="C8" t="s">
        <v>80</v>
      </c>
      <c r="D8" t="s" s="14">
        <v>81</v>
      </c>
      <c r="E8" t="s" s="14"/>
      <c r="F8"/>
    </row>
    <row r="9">
      <c r="A9" t="s">
        <v>75</v>
      </c>
      <c r="B9">
        <v>4</v>
      </c>
      <c r="C9" t="s">
        <v>80</v>
      </c>
      <c r="D9" t="s" s="14">
        <v>82</v>
      </c>
      <c r="E9" t="s" s="14"/>
      <c r="F9"/>
    </row>
    <row r="10">
      <c r="A10" t="s">
        <v>75</v>
      </c>
      <c r="B10">
        <v>5</v>
      </c>
      <c r="C10" t="s">
        <v>69</v>
      </c>
      <c r="D10" t="s" s="14">
        <v>83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"PDR-CIGARET-RUS · PAT.PETITS_FOURS · référence : "&amp;Besoins!B3&amp;" "&amp;Besoins!C3&amp;" · multiplicateur réglable sur la feuille ""Besoins"""</f>
        <v>PDR-CIGARET-RUS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pate a cigarettes. (voir preparation de base).</v>
      </c>
      <c r="C5"/>
      <c r="D5"/>
    </row>
    <row r="6">
      <c r="A6" t="s" s="17">
        <v>87</v>
      </c>
      <c r="B6" t="str" s="14">
        <f>"[DRESSER] "&amp;Procedure!D3</f>
        <v>[DRESSER] Dresser au chablon. Sur plaque.</v>
      </c>
      <c r="C6"/>
      <c r="D6"/>
    </row>
    <row r="7">
      <c r="A7" t="s" s="17">
        <v>88</v>
      </c>
      <c r="B7" t="str" s="14">
        <f>"[CUIRE] "&amp;Procedure!D4</f>
        <v>[CUIRE] Cuire. 200 degres, quelques minutes.</v>
      </c>
      <c r="C7"/>
      <c r="D7"/>
    </row>
    <row r="8">
      <c r="A8" t="s" s="17">
        <v>89</v>
      </c>
      <c r="B8" t="str" s="14">
        <f>"[ROULER] "&amp;Procedure!D5</f>
        <v>[ROULER] Rouler. Immediatement a la sortie du four autour d'un ustensile bois ou fer.</v>
      </c>
      <c r="C8"/>
      <c r="D8"/>
    </row>
    <row r="9">
      <c r="A9"/>
      <c r="B9"/>
      <c r="C9"/>
      <c r="D9"/>
    </row>
    <row r="10">
      <c r="A10" t="s" s="16">
        <v>90</v>
      </c>
      <c r="B10"/>
      <c r="C10"/>
      <c r="D10"/>
    </row>
    <row r="11">
      <c r="A11" t="s" s="17">
        <v>86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87</v>
      </c>
      <c r="B12" t="str" s="14">
        <f>"[CRÉMER] "&amp;Procedure!D7</f>
        <v>[CRÉMER] Cremer le beurre avec le sucre glace. Au batteur, jusqu'a texture lisse.</v>
      </c>
      <c r="C12"/>
      <c r="D12"/>
    </row>
    <row r="13">
      <c r="A13" t="s" s="17">
        <v>88</v>
      </c>
      <c r="B13" t="str" s="14">
        <f>"[INCORPORER] "&amp;Procedure!D8</f>
        <v>[INCORPORER] Ajouter les blancs d'oeufs. Travailler au fouet.</v>
      </c>
      <c r="C13"/>
      <c r="D13"/>
    </row>
    <row r="14">
      <c r="A14" t="s" s="17">
        <v>89</v>
      </c>
      <c r="B14" t="str" s="14">
        <f>"[INCORPORER] "&amp;Procedure!D9</f>
        <v>[INCORPORER] Incorporer la farine. L'appareil doit etre onctueux.</v>
      </c>
      <c r="C14"/>
      <c r="D14"/>
    </row>
    <row r="15">
      <c r="A15" t="s" s="17">
        <v>91</v>
      </c>
      <c r="B15" t="str" s="14">
        <f>"[DRESSER] "&amp;Procedure!D10</f>
        <v>[DRESSER] Dresser au chablon et cuire. Cuire 200 degres quelques minutes, rouler immediatement a la sortie du four autour d'un ustensile pour la forme desiree.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2026-09-15T14:54:24Z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2026-09-15T14:54:24Z</dcterms:modified>
  <cp:revision>1</cp:revision>
</cp:coreProperties>
</file>