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<sst xmlns="http://schemas.openxmlformats.org/spreadsheetml/2006/main" count="134" uniqueCount="134">
  <si>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</si>
  <si>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</si>
  <si>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</si>
  <si>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</si>
  <si>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</si>
  <si>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</si>
  <si>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</si>
  <si>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</si>
  <si>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</si>
  <si>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</si>
  <si>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</si>
  <si>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</si>
  <si>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</si>
  <si>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</si>
  <si>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</si>
  <si>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</si>
  <si>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</si>
  <si>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</si>
  <si>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</si>
  <si>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</si>
  <si>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</si>
  <si>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</si>
  <si>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</si>
  <si>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</si>
  <si>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</si>
  <si>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</si>
  <si>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</si>
  <si>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</si>
  <si>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</si>
  <si>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</si>
  <si>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</si>
  <si>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</si>
  <si>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</si>
  <si>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</si>
  <si>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</si>
  <si>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</si>
  <si>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</si>
  <si>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</si>
  <si>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</si>
  <si>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</si>
  <si>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00000539</t>
  </si>
  <si>
    <t>PURE DE GROSEILLES</t>
  </si>
  <si>
    <t>00000014</t>
  </si>
  <si>
    <t>VANILLE (baton)</t>
  </si>
  <si>
    <t>Épices en poudre et graines</t>
  </si>
  <si>
    <t>FRUIT-CONF-MIX</t>
  </si>
  <si>
    <t>Mélange fruits confits (cake)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</si>
  <si>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</si>
  <si>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</si>
  <si>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</si>
  <si>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</si>
  <si>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</si>
  <si>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</si>
  <si>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</si>
  <si>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</si>
  <si>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</si>
  <si>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</si>
  <si>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00001651</t>
  </si>
  <si>
    <t>riz rond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</si>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</sst>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E7*18</f>
        <v>1.8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35</v>
      </c>
      <c r="G9" s="4">
        <f>E9*5.4537</f>
        <v>2.72685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E10*0.5902684211</f>
        <v>0.073784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39</v>
      </c>
      <c r="G11" s="4">
        <f>E11*7.5</f>
        <v>1.125</v>
      </c>
    </row>
    <row r="12">
      <c r="A12" t="s" s="12">
        <v>48</v>
      </c>
      <c r="B12" t="s">
        <v>49</v>
      </c>
      <c r="C12" t="s">
        <v>50</v>
      </c>
      <c r="D12" s="9">
        <v>0.625</v>
      </c>
      <c r="E12" s="11">
        <f>D12*$B$2</f>
        <v>0.625</v>
      </c>
      <c r="F12" t="s">
        <v>35</v>
      </c>
      <c r="G12" s="4">
        <f>E12*0.5999</f>
        <v>0.374938</v>
      </c>
    </row>
    <row r="13">
      <c r="A13" t="s">
        <v>51</v>
      </c>
      <c r="B13" t="s">
        <v>52</v>
      </c>
      <c r="C13" t="s">
        <v>53</v>
      </c>
      <c r="D13" s="9">
        <v>0.75</v>
      </c>
      <c r="E13" s="11">
        <f>D13*$B$2</f>
        <v>0.75</v>
      </c>
      <c r="F13" t="s">
        <v>35</v>
      </c>
      <c r="G13" s="4">
        <f>E13*2.85</f>
        <v>2.1375</v>
      </c>
    </row>
    <row r="14">
      <c r="A14" t="s" s="12">
        <v>54</v>
      </c>
      <c r="B14" t="s">
        <v>55</v>
      </c>
      <c r="C14" t="s">
        <v>56</v>
      </c>
      <c r="D14" s="9">
        <v>2.631579</v>
      </c>
      <c r="E14" s="11">
        <f>D14*$B$2</f>
        <v>2.631579</v>
      </c>
      <c r="F14" t="s">
        <v>25</v>
      </c>
      <c r="G14" s="4">
        <f>E14*0.2699999946</f>
        <v>0.710526</v>
      </c>
    </row>
    <row r="15">
      <c r="A15" t="s" s="12">
        <v>57</v>
      </c>
      <c r="B15" t="s">
        <v>58</v>
      </c>
      <c r="C15" t="s">
        <v>59</v>
      </c>
      <c r="D15" s="9">
        <v>0.0275</v>
      </c>
      <c r="E15" s="11">
        <f>D15*$B$2</f>
        <v>0.0275</v>
      </c>
      <c r="F15" t="s">
        <v>39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0.000625</v>
      </c>
      <c r="E16" s="11">
        <f>D16*$B$2</f>
        <v>0.000625</v>
      </c>
      <c r="F16" t="s">
        <v>39</v>
      </c>
      <c r="G16" s="4">
        <f>E16*0.35</f>
        <v>0.000219</v>
      </c>
    </row>
    <row r="17">
      <c r="A17" t="s">
        <v>63</v>
      </c>
      <c r="B17" t="s">
        <v>64</v>
      </c>
      <c r="C17" t="s">
        <v>65</v>
      </c>
      <c r="D17" s="9">
        <v>0.1725</v>
      </c>
      <c r="E17" s="11">
        <f>D17*$B$2</f>
        <v>0.1725</v>
      </c>
      <c r="F17" t="s">
        <v>39</v>
      </c>
      <c r="G17" s="4">
        <f>E17*0.82</f>
        <v>0.14145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39</v>
      </c>
      <c r="G18" s="4">
        <f>E18*1.05</f>
        <v>0.063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39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39</v>
      </c>
      <c r="F4" t="s">
        <v>59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35</v>
      </c>
      <c r="F5" t="s">
        <v>50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39</v>
      </c>
      <c r="F6" t="s">
        <v>65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39</v>
      </c>
      <c r="F7" t="s">
        <v>62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44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39</v>
      </c>
      <c r="F9" t="s">
        <v>47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35</v>
      </c>
      <c r="F10" t="s">
        <v>34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35</v>
      </c>
      <c r="F11" t="s">
        <v>50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39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56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39</v>
      </c>
      <c r="F14" t="s">
        <v>65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39</v>
      </c>
      <c r="F15" t="s">
        <v>38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35</v>
      </c>
      <c r="F16" t="s">
        <v>53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39</v>
      </c>
      <c r="F17" t="s">
        <v>38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35</v>
      </c>
      <c r="F18" t="s">
        <v>53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39</v>
      </c>
      <c r="F1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