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<sst xmlns="http://schemas.openxmlformats.org/spreadsheetml/2006/main" count="58" uniqueCount="58">
  <si>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</si>
  <si>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</si>
  <si>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</si>
  <si>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</si>
  <si>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</si>
  <si>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</si>
  <si>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</si>
  <si>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</si>
  <si>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</si>
  <si>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</si>
  <si>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</si>
  <si>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</si>
  <si>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</si>
  <si>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</si>
  <si>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</si>
  <si>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</si>
  <si>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</si>
  <si>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</si>
  <si>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</si>
  <si>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</si>
  <si>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</si>
  <si>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</si>
  <si>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</si>
  <si>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</si>
  <si>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</si>
  <si>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</si>
  <si>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</si>
  <si>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</si>
  <si>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</si>
  <si>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</si>
  <si>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</si>
  <si>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</si>
  <si>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</si>
  <si>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</si>
  <si>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</si>
  <si>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</si>
  <si>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</si>
  <si>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</si>
  <si>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</si>
  <si>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</si>
  <si>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</si>
  <si>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</si>
  <si>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</si>
  <si>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</si>
  <si>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</si>
  <si>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</si>
  <si>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</si>
  <si>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</si>
  <si>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</si>
  <si>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</si>
  <si>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</si>
  <si>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 xml:space="preserve">    ↳ CRÈME CITRON</t>
  </si>
  <si>
    <t xml:space="preserve">        ↳ CITRON PULCO (JUS)</t>
  </si>
  <si>
    <t>Fiche technique — CROUTE AU CITRON</t>
  </si>
  <si>
    <t>CROUTE AU CITRON  00000882</t>
  </si>
  <si>
    <t>↳ PÂTE SUCRÉE  00000464</t>
  </si>
  <si>
    <t>↳ 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</si>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</sst>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1.29</v>
      </c>
      <c r="C3" t="s" s="5">
        <v>3</v>
      </c>
      <c r="D3"/>
      <c r="E3"/>
      <c r="F3"/>
    </row>
    <row r="4">
      <c r="A4" t="s">
        <v>4</v>
      </c>
      <c r="B4" s="6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0.261538</v>
      </c>
      <c r="E8" s="6">
        <f>D8*$B$2</f>
        <v>0.261538</v>
      </c>
      <c r="F8" t="s">
        <v>15</v>
      </c>
      <c r="G8" s="9">
        <f>E8*3.9514069731</f>
        <v>1.033443</v>
      </c>
    </row>
    <row r="9">
      <c r="A9" t="s" s="8">
        <v>19</v>
      </c>
      <c r="B9" t="s">
        <v>20</v>
      </c>
      <c r="C9" t="s">
        <v>21</v>
      </c>
      <c r="D9" s="4">
        <v>0.161538</v>
      </c>
      <c r="E9" s="6">
        <f>D9*$B$2</f>
        <v>0.161538</v>
      </c>
      <c r="F9" t="s">
        <v>22</v>
      </c>
      <c r="G9" s="9">
        <f>E9*3.6741533547</f>
        <v>0.593515</v>
      </c>
    </row>
    <row r="10">
      <c r="A10" t="s" s="8">
        <v>23</v>
      </c>
      <c r="B10" t="s">
        <v>24</v>
      </c>
      <c r="C10" t="s">
        <v>25</v>
      </c>
      <c r="D10" s="4">
        <v>7.461538</v>
      </c>
      <c r="E10" s="6">
        <f>D10*$B$2</f>
        <v>7.461538</v>
      </c>
      <c r="F10" t="s">
        <v>3</v>
      </c>
      <c r="G10" s="9">
        <f>E10*0.2700000167</f>
        <v>2.014615</v>
      </c>
    </row>
    <row r="11">
      <c r="A11" t="s" s="8">
        <v>26</v>
      </c>
      <c r="B11" t="s">
        <v>27</v>
      </c>
      <c r="C11" t="s">
        <v>28</v>
      </c>
      <c r="D11" s="4">
        <v>0.261538</v>
      </c>
      <c r="E11" s="6">
        <f>D11*$B$2</f>
        <v>0.261538</v>
      </c>
      <c r="F11" t="s">
        <v>15</v>
      </c>
      <c r="G11" s="9">
        <f>E11*0.9500016765</f>
        <v>0.248462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'Besoins'!$B$2*1.29</f>
        <v>1.29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'Besoins'!$B$2*0.45</f>
        <v>0.45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'Besoins'!$B$2*0.1</f>
        <v>0.1</v>
      </c>
      <c r="E4" t="s">
        <v>15</v>
      </c>
    </row>
    <row r="5">
      <c r="A5">
        <v>2</v>
      </c>
      <c r="B5" t="s">
        <v>47</v>
      </c>
      <c r="C5" t="s">
        <v>46</v>
      </c>
      <c r="D5" s="6">
        <f>'Besoins'!$B$2*0.1</f>
        <v>0.1</v>
      </c>
      <c r="E5" t="s">
        <v>15</v>
      </c>
    </row>
    <row r="6">
      <c r="A6">
        <v>2</v>
      </c>
      <c r="B6" t="s">
        <v>48</v>
      </c>
      <c r="C6" t="s">
        <v>49</v>
      </c>
      <c r="D6" s="6">
        <f>'Besoins'!$B$2*1</f>
        <v>1</v>
      </c>
      <c r="E6" t="s">
        <v>3</v>
      </c>
    </row>
    <row r="7">
      <c r="A7">
        <v>2</v>
      </c>
      <c r="B7" t="s">
        <v>50</v>
      </c>
      <c r="C7" t="s">
        <v>46</v>
      </c>
      <c r="D7" s="6">
        <f>'Besoins'!$B$2*0.2</f>
        <v>0.2</v>
      </c>
      <c r="E7" t="s">
        <v>15</v>
      </c>
    </row>
    <row r="8">
      <c r="A8">
        <v>1</v>
      </c>
      <c r="B8" t="s">
        <v>51</v>
      </c>
      <c r="C8" t="s">
        <v>43</v>
      </c>
      <c r="D8" s="6">
        <f>'Besoins'!$B$2*0.84</f>
        <v>0.84</v>
      </c>
      <c r="E8" t="s">
        <v>15</v>
      </c>
    </row>
    <row r="9">
      <c r="A9">
        <v>2</v>
      </c>
      <c r="B9" t="s">
        <v>52</v>
      </c>
      <c r="C9" t="s">
        <v>46</v>
      </c>
      <c r="D9" s="6">
        <f>'Besoins'!$B$2*0.1615384615</f>
        <v>0.161538</v>
      </c>
      <c r="E9" t="s">
        <v>22</v>
      </c>
    </row>
    <row r="10">
      <c r="A10">
        <v>2</v>
      </c>
      <c r="B10" t="s">
        <v>47</v>
      </c>
      <c r="C10" t="s">
        <v>46</v>
      </c>
      <c r="D10" s="6">
        <f>'Besoins'!$B$2*0.1615384615</f>
        <v>0.161538</v>
      </c>
      <c r="E10" t="s">
        <v>15</v>
      </c>
    </row>
    <row r="11">
      <c r="A11">
        <v>2</v>
      </c>
      <c r="B11" t="s">
        <v>45</v>
      </c>
      <c r="C11" t="s">
        <v>46</v>
      </c>
      <c r="D11" s="6">
        <f>'Besoins'!$B$2*0.1615384615</f>
        <v>0.161538</v>
      </c>
      <c r="E11" t="s">
        <v>15</v>
      </c>
    </row>
    <row r="12">
      <c r="A12">
        <v>2</v>
      </c>
      <c r="B12" t="s">
        <v>48</v>
      </c>
      <c r="C12" t="s">
        <v>49</v>
      </c>
      <c r="D12" s="6">
        <f>'Besoins'!$B$2*6.4615384615</f>
        <v>6.461538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