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<sst xmlns="http://schemas.openxmlformats.org/spreadsheetml/2006/main" count="63" uniqueCount="63">
  <si>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</si>
  <si>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</si>
  <si>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</si>
  <si>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</si>
  <si>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</si>
  <si>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</si>
  <si>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</si>
  <si>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</si>
  <si>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</si>
  <si>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</si>
  <si>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</si>
  <si>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</si>
  <si>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</si>
  <si>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</si>
  <si>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</si>
  <si>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</si>
  <si>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</si>
  <si>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</si>
  <si>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</si>
  <si>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</si>
  <si>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</si>
  <si>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</si>
  <si>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</si>
  <si>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</si>
  <si>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</si>
  <si>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</si>
  <si>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</si>
  <si>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</si>
  <si>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</si>
  <si>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</si>
  <si>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</si>
  <si>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</si>
  <si>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</si>
  <si>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</si>
  <si>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</si>
  <si>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Creme caramel (PDR)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</si>
  <si>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</si>
  <si>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</si>
  <si>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</si>
  <si>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</si>
  <si>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</si>
  <si>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</si>
  <si>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</si>
  <si>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</si>
  <si>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</si>
  <si>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</si>
  <si>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</si>
  <si>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</si>
  <si>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</si>
  <si>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</si>
  <si>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</si>
  <si>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</si>
  <si>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</si>
  <si>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 (conv.)</t>
  </si>
  <si>
    <t>conversion</t>
  </si>
  <si>
    <t xml:space="preserve">    ↳ VANILLE (baton)</t>
  </si>
  <si>
    <t>Fiche technique — Creme caramel (PDR)</t>
  </si>
  <si>
    <t>Creme caramel (PDR)  PDR-CREME-CARAM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</si>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</sst>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21</v>
      </c>
      <c r="G9" s="9">
        <f>E9*0.003</f>
        <v>0.00015</v>
      </c>
    </row>
    <row r="10">
      <c r="A10" t="s" s="8">
        <v>22</v>
      </c>
      <c r="B10" t="s">
        <v>23</v>
      </c>
      <c r="C10" t="s">
        <v>17</v>
      </c>
      <c r="D10" s="4">
        <v>1</v>
      </c>
      <c r="E10" s="6">
        <f>D10*$B$2</f>
        <v>1</v>
      </c>
      <c r="F10" t="s">
        <v>21</v>
      </c>
      <c r="G10" s="9">
        <f>E10*0.5999</f>
        <v>0.5999</v>
      </c>
    </row>
    <row r="11">
      <c r="A11" t="s">
        <v>24</v>
      </c>
      <c r="B11" t="s">
        <v>25</v>
      </c>
      <c r="C11" t="s">
        <v>26</v>
      </c>
      <c r="D11" s="4">
        <v>0.35</v>
      </c>
      <c r="E11" s="6">
        <f>D11*$B$2</f>
        <v>0.35</v>
      </c>
      <c r="F11" t="s">
        <v>27</v>
      </c>
      <c r="G11" s="9">
        <f>E11*0.82</f>
        <v>0.287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36</v>
      </c>
      <c r="D3" t="s" s="12">
        <v>38</v>
      </c>
      <c r="E3" t="s" s="12"/>
      <c r="F3"/>
    </row>
    <row r="4">
      <c r="A4" t="s">
        <v>35</v>
      </c>
      <c r="B4">
        <v>3</v>
      </c>
      <c r="C4" t="s">
        <v>39</v>
      </c>
      <c r="D4" t="s" s="12">
        <v>40</v>
      </c>
      <c r="E4" t="s" s="12"/>
      <c r="F4" t="s">
        <v>41</v>
      </c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'Besoins'!$B$2*0.15</f>
        <v>0.15</v>
      </c>
      <c r="E3" t="s">
        <v>27</v>
      </c>
    </row>
    <row r="4">
      <c r="A4">
        <v>1</v>
      </c>
      <c r="B4" t="s">
        <v>51</v>
      </c>
      <c r="C4" t="s">
        <v>50</v>
      </c>
      <c r="D4" s="6">
        <f>'Besoins'!$B$2*0.05</f>
        <v>0.05</v>
      </c>
      <c r="E4" t="s">
        <v>21</v>
      </c>
    </row>
    <row r="5">
      <c r="A5">
        <v>1</v>
      </c>
      <c r="B5" t="s">
        <v>52</v>
      </c>
      <c r="C5" t="s">
        <v>50</v>
      </c>
      <c r="D5" s="6">
        <f>'Besoins'!$B$2*1</f>
        <v>1</v>
      </c>
      <c r="E5" t="s">
        <v>21</v>
      </c>
    </row>
    <row r="6">
      <c r="A6">
        <v>1</v>
      </c>
      <c r="B6" t="s">
        <v>53</v>
      </c>
      <c r="C6" t="s">
        <v>54</v>
      </c>
      <c r="D6" s="6">
        <f>'Besoins'!$B$2*6</f>
        <v>6</v>
      </c>
      <c r="E6" t="s">
        <v>3</v>
      </c>
    </row>
    <row r="7">
      <c r="A7">
        <v>1</v>
      </c>
      <c r="B7" t="s">
        <v>49</v>
      </c>
      <c r="C7" t="s">
        <v>50</v>
      </c>
      <c r="D7" s="6">
        <f>'Besoins'!$B$2*0.2</f>
        <v>0.2</v>
      </c>
      <c r="E7" t="s">
        <v>27</v>
      </c>
    </row>
    <row r="8">
      <c r="A8">
        <v>1</v>
      </c>
      <c r="B8" t="s">
        <v>55</v>
      </c>
      <c r="C8" t="s">
        <v>50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"[CONFECTIONNER] "&amp;Procedure!D2</f>
        <v>[CONFECTIONNER] Confectionner le caramel. A sec, decuit a l'eau, chemiser les moules.</v>
      </c>
      <c r="C5"/>
      <c r="D5"/>
    </row>
    <row r="6">
      <c r="A6" t="s" s="15">
        <v>59</v>
      </c>
      <c r="B6" t="str" s="12">
        <f>"[CONFECTIONNER] "&amp;Procedure!D3</f>
        <v>[CONFECTIONNER] Confectionner l'appareil. Oeufs+sucre blanchis, lait ajoute.</v>
      </c>
      <c r="C6"/>
      <c r="D6"/>
    </row>
    <row r="7">
      <c r="A7" t="s" s="15">
        <v>60</v>
      </c>
      <c r="B7" t="str" s="12">
        <f>"[VERSER] "&amp;Procedure!D4</f>
        <v>[VERSER] Verser sur le caramel. Cuisson bain-marie 160 degres, 35-40 min.</v>
      </c>
      <c r="C7"/>
      <c r="D7"/>
    </row>
    <row r="8">
      <c r="A8" t="s" s="15">
        <v>61</v>
      </c>
      <c r="B8" t="str" s="12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