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<sst xmlns="http://schemas.openxmlformats.org/spreadsheetml/2006/main" count="67" uniqueCount="67">
  <si>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</si>
  <si>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</si>
  <si>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</si>
  <si>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</si>
  <si>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</si>
  <si>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</si>
  <si>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</si>
  <si>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</si>
  <si>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</si>
  <si>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</si>
  <si>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</si>
  <si>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</si>
  <si>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</si>
  <si>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</si>
  <si>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</si>
  <si>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</si>
  <si>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</si>
  <si>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</si>
  <si>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</si>
  <si>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</si>
  <si>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</si>
  <si>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lt</t>
  </si>
  <si>
    <t>SUC-CASSO</t>
  </si>
  <si>
    <t>Cassonade brune</t>
  </si>
  <si>
    <t>Sucres et édulcorants</t>
  </si>
  <si>
    <t>kg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</si>
  <si>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</si>
  <si>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</si>
  <si>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</si>
  <si>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</si>
  <si>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</si>
  <si>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</si>
  <si>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</si>
  <si>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</si>
  <si>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</si>
  <si>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Creme brulee (PDR)</t>
  </si>
  <si>
    <t>CRÉMER</t>
  </si>
  <si>
    <t>Infuser la vanille. Dans la creme.</t>
  </si>
  <si>
    <t>BLANCHIR</t>
  </si>
  <si>
    <t>Blanchir les jaunes. Avec le sucre.</t>
  </si>
  <si>
    <t>TEMPÉRER</t>
  </si>
  <si>
    <t>Temperer et chinoiser. Ecumer.</t>
  </si>
  <si>
    <t>FOURRER</t>
  </si>
  <si>
    <t>Garnir les ramequins. Cuisson basse temperature 95 degres, 1h.</t>
  </si>
  <si>
    <t>60 min (cuisson)</t>
  </si>
  <si>
    <t>CARAMÉLISER</t>
  </si>
  <si>
    <t>Caraméliser. Cassonade saupoudree et brulee au chalumeau ou salamandre.</t>
  </si>
  <si>
    <t>Niveau</t>
  </si>
  <si>
    <t>Composant</t>
  </si>
  <si>
    <t>Type</t>
  </si>
  <si>
    <t>Quantité (× multiplicateur, voir feuille Besoins)</t>
  </si>
  <si>
    <t>recette</t>
  </si>
  <si>
    <t xml:space="preserve">    ↳ Crème liquide entière 35% MG UHT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</si>
  <si>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</si>
  <si>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</si>
  <si>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</si>
  <si>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</si>
  <si>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VANILLE (baton)</t>
  </si>
  <si>
    <t xml:space="preserve">    ↳ Cassonade brune</t>
  </si>
  <si>
    <t>Fiche technique — Creme brulee (PDR)</t>
  </si>
  <si>
    <t>Creme brulee (PDR)  PDR-CREME-BRULEE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</si>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</sst>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5.263158</v>
      </c>
      <c r="E8" s="6">
        <f>D8*$B$2</f>
        <v>5.263158</v>
      </c>
      <c r="F8" t="s">
        <v>3</v>
      </c>
      <c r="G8" s="9">
        <f>E8*0.2699999946</f>
        <v>1.421053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E9*2.85</f>
        <v>2.85</v>
      </c>
    </row>
    <row r="10">
      <c r="A10" t="s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25</v>
      </c>
      <c r="G10" s="9">
        <f>E10*1.6</f>
        <v>0.24</v>
      </c>
    </row>
    <row r="11">
      <c r="A11" t="s">
        <v>26</v>
      </c>
      <c r="B11" t="s">
        <v>27</v>
      </c>
      <c r="C11" t="s">
        <v>24</v>
      </c>
      <c r="D11" s="4">
        <v>0.1</v>
      </c>
      <c r="E11" s="6">
        <f>D11*$B$2</f>
        <v>0.1</v>
      </c>
      <c r="F11" t="s">
        <v>25</v>
      </c>
      <c r="G11" s="9">
        <f>E11*0.82</f>
        <v>0.082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42</v>
      </c>
      <c r="D5" t="s" s="12">
        <v>43</v>
      </c>
      <c r="E5" t="s" s="12"/>
      <c r="F5" t="s">
        <v>44</v>
      </c>
    </row>
    <row r="6">
      <c r="A6" t="s">
        <v>35</v>
      </c>
      <c r="B6">
        <v>5</v>
      </c>
      <c r="C6" t="s">
        <v>45</v>
      </c>
      <c r="D6" t="s" s="12">
        <v>46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35</v>
      </c>
      <c r="C2" t="s">
        <v>51</v>
      </c>
      <c r="D2" s="6">
        <f>'Besoins'!$B$2*10</f>
        <v>10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'Besoins'!$B$2*1</f>
        <v>1</v>
      </c>
      <c r="E3" t="s">
        <v>21</v>
      </c>
    </row>
    <row r="4">
      <c r="A4">
        <v>1</v>
      </c>
      <c r="B4" t="s">
        <v>54</v>
      </c>
      <c r="C4" t="s">
        <v>55</v>
      </c>
      <c r="D4" s="6">
        <f>'Besoins'!$B$2*0.2</f>
        <v>0.2</v>
      </c>
      <c r="E4" t="s">
        <v>25</v>
      </c>
    </row>
    <row r="5">
      <c r="A5">
        <v>1</v>
      </c>
      <c r="B5" t="s">
        <v>56</v>
      </c>
      <c r="C5" t="s">
        <v>53</v>
      </c>
      <c r="D5" s="6">
        <f>'Besoins'!$B$2*0.1</f>
        <v>0.1</v>
      </c>
      <c r="E5" t="s">
        <v>25</v>
      </c>
    </row>
    <row r="6">
      <c r="A6">
        <v>1</v>
      </c>
      <c r="B6" t="s">
        <v>57</v>
      </c>
      <c r="C6" t="s">
        <v>53</v>
      </c>
      <c r="D6" s="6">
        <f>'Besoins'!$B$2*1</f>
        <v>1</v>
      </c>
      <c r="E6" t="s">
        <v>3</v>
      </c>
    </row>
    <row r="7">
      <c r="A7">
        <v>1</v>
      </c>
      <c r="B7" t="s">
        <v>58</v>
      </c>
      <c r="C7" t="s">
        <v>53</v>
      </c>
      <c r="D7" s="6">
        <f>'Besoins'!$B$2*0.15</f>
        <v>0.15</v>
      </c>
      <c r="E7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"PDR-CREME-BRULEE · PAT.INDIV.RAMEQUINS · référence : "&amp;Besoins!B3&amp;" "&amp;Besoins!C3&amp;" · multiplicateur réglable sur la feuille ""Besoins"""</f>
        <v>PDR-CREME-BRULEE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"[CRÉMER] "&amp;Procedure!D2</f>
        <v>[CRÉMER] Infuser la vanille. Dans la creme.</v>
      </c>
      <c r="C5"/>
      <c r="D5"/>
    </row>
    <row r="6">
      <c r="A6" t="s" s="15">
        <v>62</v>
      </c>
      <c r="B6" t="str" s="12">
        <f>"[BLANCHIR] "&amp;Procedure!D3</f>
        <v>[BLANCHIR] Blanchir les jaunes. Avec le sucre.</v>
      </c>
      <c r="C6"/>
      <c r="D6"/>
    </row>
    <row r="7">
      <c r="A7" t="s" s="15">
        <v>63</v>
      </c>
      <c r="B7" t="str" s="12">
        <f>"[TEMPÉRER] "&amp;Procedure!D4</f>
        <v>[TEMPÉRER] Temperer et chinoiser. Ecumer.</v>
      </c>
      <c r="C7"/>
      <c r="D7"/>
    </row>
    <row r="8">
      <c r="A8" t="s" s="15">
        <v>64</v>
      </c>
      <c r="B8" t="str" s="12">
        <f>"[FOURRER] "&amp;Procedure!D5</f>
        <v>[FOURRER] Garnir les ramequins. Cuisson basse temperature 95 degres, 1h.</v>
      </c>
      <c r="C8"/>
      <c r="D8"/>
    </row>
    <row r="9">
      <c r="A9" t="s" s="15">
        <v>65</v>
      </c>
      <c r="B9" t="str" s="12">
        <f>"[CARAMÉLISER] "&amp;Procedure!D6</f>
        <v>[CARAMÉLISER] Caraméliser. Cassonade saupoudree et brulee au chalumeau ou salamandre.</v>
      </c>
      <c r="C9"/>
      <c r="D9"/>
    </row>
    <row r="10">
      <c r="A10"/>
      <c r="B10"/>
      <c r="C10"/>
      <c r="D10"/>
    </row>
    <row r="11">
      <c r="A11" t="s" s="16">
        <v>66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2026-08-01T03:01:17Z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2026-08-01T03:01:17Z</dcterms:modified>
  <cp:revision>1</cp:revision>
</cp:coreProperties>
</file>