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<sst xmlns="http://schemas.openxmlformats.org/spreadsheetml/2006/main" count="121" uniqueCount="121">
  <si>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</si>
  <si>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</si>
  <si>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Chausson aux pommes (PDR)</t>
  </si>
  <si>
    <t>Code</t>
  </si>
  <si>
    <t>PDR-CHAUSSON-POM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</si>
  <si>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</si>
  <si>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</si>
  <si>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</si>
  <si>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</si>
  <si>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</si>
  <si>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</si>
  <si>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</si>
  <si>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</si>
  <si>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</si>
  <si>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</si>
  <si>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</si>
  <si>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</si>
  <si>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</si>
  <si>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</si>
  <si>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</si>
  <si>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</si>
  <si>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</si>
  <si>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</si>
  <si>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</si>
  <si>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</si>
  <si>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</si>
  <si>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</si>
  <si>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</si>
  <si>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</si>
  <si>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</si>
  <si>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</si>
  <si>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</si>
  <si>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</si>
  <si>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</si>
  <si>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</si>
  <si>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</si>
  <si>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</si>
  <si>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</si>
  <si>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</si>
  <si>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</si>
  <si>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</si>
  <si>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</si>
  <si>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</si>
  <si>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</si>
  <si>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</si>
  <si>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</si>
  <si>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</si>
  <si>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</si>
  <si>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</si>
  <si>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</si>
  <si>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</si>
  <si>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</si>
  <si>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</si>
  <si>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</si>
  <si>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</si>
  <si>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</si>
  <si>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</si>
  <si>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</si>
  <si>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</si>
  <si>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</si>
  <si>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</si>
  <si>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</si>
  <si>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</si>
  <si>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</si>
  <si>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</si>
  <si>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</si>
  <si>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</si>
  <si>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</si>
  <si>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</si>
  <si>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</si>
  <si>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</si>
  <si>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</si>
  <si>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</si>
  <si>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</si>
  <si>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POMME Golden France cat.I 170/220g plateau 2rg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</si>
  <si>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</si>
  <si>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</si>
  <si>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</si>
  <si>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</si>
  <si>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</si>
  <si>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</si>
  <si>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</si>
  <si>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</si>
  <si>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</si>
  <si>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</si>
  <si>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</si>
  <si>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</si>
  <si>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</si>
  <si>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</si>
  <si>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</si>
  <si>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</si>
  <si>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</si>
  <si>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</si>
  <si>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</si>
  <si>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</si>
  <si>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</si>
  <si>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</si>
  <si>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</si>
  <si>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</si>
  <si>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</si>
  <si>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</si>
  <si>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</si>
  <si>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</si>
  <si>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</si>
  <si>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</si>
  <si>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</si>
  <si>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</si>
  <si>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</si>
  <si>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</si>
  <si>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</si>
  <si>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</si>
  <si>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</si>
  <si>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Chausson aux pommes (PDR)</t>
  </si>
  <si>
    <t>Chausson aux pommes (PDR)  PDR-CHAUSSON-POM</t>
  </si>
  <si>
    <t>1.</t>
  </si>
  <si>
    <t>2.</t>
  </si>
  <si>
    <t>3.</t>
  </si>
  <si>
    <t>4.</t>
  </si>
  <si>
    <t>5.</t>
  </si>
  <si>
    <t>6.</t>
  </si>
  <si>
    <t>↳ Pate feuilletee inversee (PDR)  PDR-PAT-FEUIL-IV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</si>
</sst>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3.646370237193</v>
      </c>
    </row>
    <row r="12">
      <c r="A12" t="s" s="3">
        <v>17</v>
      </c>
      <c r="B12" s="4">
        <v>0.3646370237193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3.646370237193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0.355733</v>
      </c>
      <c r="E8" s="11">
        <f>D8*$B$2</f>
        <v>0.355733</v>
      </c>
      <c r="F8" t="s">
        <v>38</v>
      </c>
      <c r="G8" s="4">
        <f>E8*3.9514037026</f>
        <v>1.405645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0.166</v>
      </c>
      <c r="E10" s="11">
        <f>D10*$B$2</f>
        <v>0.166</v>
      </c>
      <c r="F10" t="s">
        <v>45</v>
      </c>
      <c r="G10" s="4">
        <f>E10*0.003</f>
        <v>0.000498</v>
      </c>
    </row>
    <row r="11">
      <c r="A11" t="s">
        <v>46</v>
      </c>
      <c r="B11" t="s">
        <v>47</v>
      </c>
      <c r="C11" t="s">
        <v>48</v>
      </c>
      <c r="D11" s="9">
        <v>0.386667</v>
      </c>
      <c r="E11" s="11">
        <f>D11*$B$2</f>
        <v>0.386667</v>
      </c>
      <c r="F11" t="s">
        <v>38</v>
      </c>
      <c r="G11" s="4">
        <f>E11*0.5599995172</f>
        <v>0.216533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52</v>
      </c>
      <c r="B13" t="s">
        <v>53</v>
      </c>
      <c r="C13" t="s">
        <v>54</v>
      </c>
      <c r="D13" s="9">
        <v>0.0116</v>
      </c>
      <c r="E13" s="11">
        <f>D13*$B$2</f>
        <v>0.0116</v>
      </c>
      <c r="F13" t="s">
        <v>38</v>
      </c>
      <c r="G13" s="4">
        <f>E13*0.35</f>
        <v>0.00406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0.356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0.116</v>
      </c>
      <c r="E6" t="s">
        <v>45</v>
      </c>
      <c r="F6" t="s">
        <v>44</v>
      </c>
    </row>
    <row r="7">
      <c r="A7">
        <v>2</v>
      </c>
      <c r="B7" t="s">
        <v>73</v>
      </c>
      <c r="C7" t="s">
        <v>70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89</v>
      </c>
      <c r="D10" t="s" s="14">
        <v>107</v>
      </c>
      <c r="E10" t="s" s="14"/>
      <c r="F10"/>
    </row>
    <row r="11">
      <c r="A11" t="s">
        <v>103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103</v>
      </c>
      <c r="B12">
        <v>5</v>
      </c>
      <c r="C12" t="s">
        <v>110</v>
      </c>
      <c r="D12" t="s" s="14">
        <v>111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"PDR-CHAUSSON-POM · PAT.INDIV.ASSIETTES · référence : "&amp;Besoins!B3&amp;" "&amp;Besoins!C3&amp;" · multiplicateur réglable sur la feuille ""Besoins"""</f>
        <v>PDR-CHAUSSON-POM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la compote. Pommes+eau+sucre+vanille.</v>
      </c>
      <c r="C5"/>
      <c r="D5"/>
    </row>
    <row r="6">
      <c r="A6" t="s" s="17">
        <v>115</v>
      </c>
      <c r="B6" t="str" s="14">
        <f>"[DÉTAILLER] "&amp;Procedure!D3</f>
        <v>[DÉTAILLER] Detailler. Emporte-piece cannele ovale 140mm.</v>
      </c>
      <c r="C6"/>
      <c r="D6"/>
    </row>
    <row r="7">
      <c r="A7" t="s" s="17">
        <v>116</v>
      </c>
      <c r="B7" t="str" s="14">
        <f>"[FOURRER] "&amp;Procedure!D4</f>
        <v>[FOURRER] Garnir et souder. Compote froide au centre, dessus rabattu et soude.</v>
      </c>
      <c r="C7"/>
      <c r="D7"/>
    </row>
    <row r="8">
      <c r="A8" t="s" s="17">
        <v>117</v>
      </c>
      <c r="B8" t="str" s="14">
        <f>"[INCISER] "&amp;Procedure!D5</f>
        <v>[INCISER] Inciser. Nervures a la lame de couteau tenue a l'envers.</v>
      </c>
      <c r="C8"/>
      <c r="D8"/>
    </row>
    <row r="9">
      <c r="A9" t="s" s="17">
        <v>118</v>
      </c>
      <c r="B9" t="str" s="14">
        <f>"[DORER] "&amp;Procedure!D6</f>
        <v>[DORER] Dorer deux fois. Repos 15 min entre les deux dorures.</v>
      </c>
      <c r="C9"/>
      <c r="D9"/>
    </row>
    <row r="10">
      <c r="A10" t="s" s="17">
        <v>119</v>
      </c>
      <c r="B10" t="str" s="14">
        <f>"[CUIRE] "&amp;Procedure!D7</f>
        <v>[CUIRE] Cuire. 190 degres, 25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115</v>
      </c>
      <c r="B14" t="str" s="14">
        <f>"[CONFECTIONNER] "&amp;Procedure!D9</f>
        <v>[CONFECTIONNER] Confectionner le beurre manie. Beurre+farine travailles ensemble, forme en carre, reserve au froid.</v>
      </c>
      <c r="C14"/>
      <c r="D14"/>
    </row>
    <row r="15">
      <c r="A15" t="s" s="17">
        <v>116</v>
      </c>
      <c r="B15" t="str" s="14">
        <f>"[CONFECTIONNER] "&amp;Procedure!D10</f>
        <v>[CONFECTIONNER] Confectionner la detrempe. Farine+eau+sel+beurre fondu, petrir sans corser, former un carre plus petit que le beurre manie.</v>
      </c>
      <c r="C15"/>
      <c r="D15"/>
    </row>
    <row r="16">
      <c r="A16" t="s" s="17">
        <v>117</v>
      </c>
      <c r="B16" t="str" s="14">
        <f>"[DÉTREMPER] "&amp;Procedure!D11</f>
        <v>[DÉTREMPER] Enfermer la detrempe dans le beurre manie. Inverse de la methode traditionnelle.</v>
      </c>
      <c r="C16"/>
      <c r="D16"/>
    </row>
    <row r="17">
      <c r="A17" t="s" s="17">
        <v>118</v>
      </c>
      <c r="B17" t="str" s="14">
        <f>"[TOURER] "&amp;Procedure!D12</f>
        <v>[TOURER] Tourer. 1 tour simple puis 1 tour double, repos, puis a nouveau 1 tour simple et 1 tour double.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