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<sst xmlns="http://schemas.openxmlformats.org/spreadsheetml/2006/main" count="131" uniqueCount="131">
  <si>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</si>
  <si>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</si>
  <si>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Bande de tarte feuilletee aux fruits (PDR)</t>
  </si>
  <si>
    <t>Code</t>
  </si>
  <si>
    <t>PDR-BANDE-FRUITS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</si>
  <si>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</si>
  <si>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</si>
  <si>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</si>
  <si>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</si>
  <si>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</si>
  <si>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</si>
  <si>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</si>
  <si>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</si>
  <si>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</si>
  <si>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</si>
  <si>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</si>
  <si>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</si>
  <si>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</si>
  <si>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</si>
  <si>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</si>
  <si>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</si>
  <si>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</si>
  <si>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</si>
  <si>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</si>
  <si>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</si>
  <si>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</si>
  <si>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</si>
  <si>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</si>
  <si>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</si>
  <si>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</si>
  <si>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</si>
  <si>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</si>
  <si>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</si>
  <si>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</si>
  <si>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</si>
  <si>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</si>
  <si>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</si>
  <si>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</si>
  <si>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</si>
  <si>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</si>
  <si>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</si>
  <si>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</si>
  <si>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</si>
  <si>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</si>
  <si>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</si>
  <si>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</si>
  <si>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</si>
  <si>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</si>
  <si>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</si>
  <si>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</si>
  <si>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</si>
  <si>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</si>
  <si>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</si>
  <si>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</si>
  <si>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</si>
  <si>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</si>
  <si>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</si>
  <si>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</si>
  <si>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</si>
  <si>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</si>
  <si>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</si>
  <si>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</si>
  <si>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</si>
  <si>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</si>
  <si>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</si>
  <si>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</si>
  <si>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</si>
  <si>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</si>
  <si>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</si>
  <si>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</si>
  <si>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</si>
  <si>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rapide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</si>
  <si>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</si>
  <si>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</si>
  <si>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</si>
  <si>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</si>
  <si>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</si>
  <si>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</si>
  <si>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</si>
  <si>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</si>
  <si>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</si>
  <si>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</si>
  <si>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</si>
  <si>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</si>
  <si>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</si>
  <si>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</si>
  <si>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Pêches au sirop boîte 5/1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</si>
  <si>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</si>
  <si>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</si>
  <si>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</si>
  <si>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</si>
  <si>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</si>
  <si>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</si>
  <si>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</si>
  <si>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</si>
  <si>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</si>
  <si>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</si>
  <si>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</si>
  <si>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</si>
  <si>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</si>
  <si>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</si>
  <si>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</si>
  <si>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</si>
  <si>
    <t>Pate feuilletee rapide (PDR)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</si>
  <si>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</si>
  <si>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</si>
  <si>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</si>
  <si>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</si>
  <si>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</si>
  <si>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</si>
  <si>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</si>
  <si>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</si>
  <si>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</si>
  <si>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</si>
  <si>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</si>
  <si>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</si>
  <si>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</si>
  <si>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</si>
  <si>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</si>
  <si>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</si>
  <si>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</si>
  <si>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</si>
  <si>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Bande de tarte feuilletee aux fruits (PDR)</t>
  </si>
  <si>
    <t>Bande de tarte feuilletee aux fruits (PDR)  PDR-BANDE-FRUITS</t>
  </si>
  <si>
    <t>1.</t>
  </si>
  <si>
    <t>2.</t>
  </si>
  <si>
    <t>3.</t>
  </si>
  <si>
    <t>4.</t>
  </si>
  <si>
    <t>↳ Pate feuilletee rapide (PDR)  PDR-PAT-FEUIL-RP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</si>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</sst>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17.610191077586</v>
      </c>
    </row>
    <row r="12">
      <c r="A12" t="s" s="3">
        <v>17</v>
      </c>
      <c r="B12" s="4">
        <v>1.7610191077586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17.610191077586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0.194828</v>
      </c>
      <c r="E8" s="11">
        <f>D8*$B$2</f>
        <v>0.194828</v>
      </c>
      <c r="F8" t="s">
        <v>38</v>
      </c>
      <c r="G8" s="4">
        <f>E8*3.9513916077</f>
        <v>0.769842</v>
      </c>
    </row>
    <row r="9">
      <c r="A9" t="s" s="12">
        <v>39</v>
      </c>
      <c r="B9" t="s">
        <v>40</v>
      </c>
      <c r="C9" t="s">
        <v>41</v>
      </c>
      <c r="D9" s="9">
        <v>1.578947</v>
      </c>
      <c r="E9" s="11">
        <f>D9*$B$2</f>
        <v>1.578947</v>
      </c>
      <c r="F9" t="s">
        <v>25</v>
      </c>
      <c r="G9" s="4">
        <f>E9*0.270000063</f>
        <v>0.426316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0.121767</v>
      </c>
      <c r="E11" s="11">
        <f>D11*$B$2</f>
        <v>0.121767</v>
      </c>
      <c r="F11" t="s">
        <v>48</v>
      </c>
      <c r="G11" s="4">
        <f>E11*0.0030000059</f>
        <v>0.000365</v>
      </c>
    </row>
    <row r="12">
      <c r="A12" t="s">
        <v>49</v>
      </c>
      <c r="B12" t="s">
        <v>50</v>
      </c>
      <c r="C12" t="s">
        <v>51</v>
      </c>
      <c r="D12" s="9">
        <v>0.8</v>
      </c>
      <c r="E12" s="11">
        <f>D12*$B$2</f>
        <v>0.8</v>
      </c>
      <c r="F12" t="s">
        <v>52</v>
      </c>
      <c r="G12" s="4">
        <f>E12*18.75</f>
        <v>15</v>
      </c>
    </row>
    <row r="13">
      <c r="A13" t="s">
        <v>53</v>
      </c>
      <c r="B13" t="s">
        <v>54</v>
      </c>
      <c r="C13" t="s">
        <v>55</v>
      </c>
      <c r="D13" s="9">
        <v>0.293534</v>
      </c>
      <c r="E13" s="11">
        <f>D13*$B$2</f>
        <v>0.293534</v>
      </c>
      <c r="F13" t="s">
        <v>38</v>
      </c>
      <c r="G13" s="4">
        <f>E13*0.560000921</f>
        <v>0.164379</v>
      </c>
    </row>
    <row r="14">
      <c r="A14" t="s" s="12">
        <v>56</v>
      </c>
      <c r="B14" t="s">
        <v>57</v>
      </c>
      <c r="C14" t="s">
        <v>41</v>
      </c>
      <c r="D14" s="9">
        <v>0.5</v>
      </c>
      <c r="E14" s="11">
        <f>D14*$B$2</f>
        <v>0.5</v>
      </c>
      <c r="F14" t="s">
        <v>48</v>
      </c>
      <c r="G14" s="4">
        <f>E14*0.5999</f>
        <v>0.29995</v>
      </c>
    </row>
    <row r="15">
      <c r="A15" t="s">
        <v>58</v>
      </c>
      <c r="B15" t="s">
        <v>59</v>
      </c>
      <c r="C15" t="s">
        <v>60</v>
      </c>
      <c r="D15" s="9">
        <v>0.004871</v>
      </c>
      <c r="E15" s="11">
        <f>D15*$B$2</f>
        <v>0.004871</v>
      </c>
      <c r="F15" t="s">
        <v>38</v>
      </c>
      <c r="G15" s="4">
        <f>E15*0.3499777005</f>
        <v>0.001705</v>
      </c>
    </row>
    <row r="16">
      <c r="A16" t="s">
        <v>61</v>
      </c>
      <c r="B16" t="s">
        <v>62</v>
      </c>
      <c r="C16" t="s">
        <v>63</v>
      </c>
      <c r="D16" s="9">
        <v>0.125</v>
      </c>
      <c r="E16" s="11">
        <f>D16*$B$2</f>
        <v>0.125</v>
      </c>
      <c r="F16" t="s">
        <v>38</v>
      </c>
      <c r="G16" s="4">
        <f>E16*0.82</f>
        <v>0.1025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69</v>
      </c>
      <c r="D3" s="11">
        <v>0.565</v>
      </c>
      <c r="E3" t="s">
        <v>38</v>
      </c>
      <c r="F3" t="s">
        <v>72</v>
      </c>
    </row>
    <row r="4">
      <c r="A4">
        <v>2</v>
      </c>
      <c r="B4" t="s">
        <v>73</v>
      </c>
      <c r="C4" t="s">
        <v>74</v>
      </c>
      <c r="D4" s="11">
        <v>0.244</v>
      </c>
      <c r="E4" t="s">
        <v>38</v>
      </c>
      <c r="F4" t="s">
        <v>55</v>
      </c>
    </row>
    <row r="5">
      <c r="A5">
        <v>2</v>
      </c>
      <c r="B5" t="s">
        <v>75</v>
      </c>
      <c r="C5" t="s">
        <v>74</v>
      </c>
      <c r="D5" s="11">
        <v>0.122</v>
      </c>
      <c r="E5" t="s">
        <v>48</v>
      </c>
      <c r="F5" t="s">
        <v>47</v>
      </c>
    </row>
    <row r="6">
      <c r="A6">
        <v>2</v>
      </c>
      <c r="B6" t="s">
        <v>76</v>
      </c>
      <c r="C6" t="s">
        <v>74</v>
      </c>
      <c r="D6" s="11">
        <v>0.005</v>
      </c>
      <c r="E6" t="s">
        <v>38</v>
      </c>
      <c r="F6" t="s">
        <v>60</v>
      </c>
    </row>
    <row r="7">
      <c r="A7">
        <v>2</v>
      </c>
      <c r="B7" t="s">
        <v>77</v>
      </c>
      <c r="C7" t="s">
        <v>74</v>
      </c>
      <c r="D7" s="11">
        <v>0.195</v>
      </c>
      <c r="E7" t="s">
        <v>38</v>
      </c>
      <c r="F7" t="s">
        <v>37</v>
      </c>
    </row>
    <row r="8">
      <c r="A8">
        <v>1</v>
      </c>
      <c r="B8" t="s">
        <v>78</v>
      </c>
      <c r="C8" t="s">
        <v>69</v>
      </c>
      <c r="D8" s="11">
        <v>0.735</v>
      </c>
      <c r="E8" t="s">
        <v>38</v>
      </c>
      <c r="F8" t="s">
        <v>79</v>
      </c>
    </row>
    <row r="9">
      <c r="A9">
        <v>2</v>
      </c>
      <c r="B9" t="s">
        <v>80</v>
      </c>
      <c r="C9" t="s">
        <v>74</v>
      </c>
      <c r="D9" s="11">
        <v>0.5</v>
      </c>
      <c r="E9" t="s">
        <v>48</v>
      </c>
      <c r="F9" t="s">
        <v>41</v>
      </c>
    </row>
    <row r="10">
      <c r="A10">
        <v>2</v>
      </c>
      <c r="B10" t="s">
        <v>81</v>
      </c>
      <c r="C10" t="s">
        <v>69</v>
      </c>
      <c r="D10" s="11">
        <v>0.06</v>
      </c>
      <c r="E10" t="s">
        <v>38</v>
      </c>
      <c r="F10" t="s">
        <v>82</v>
      </c>
    </row>
    <row r="11">
      <c r="A11">
        <v>3</v>
      </c>
      <c r="B11" t="s">
        <v>83</v>
      </c>
      <c r="C11" t="s">
        <v>74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84</v>
      </c>
      <c r="C12" t="s">
        <v>74</v>
      </c>
      <c r="D12" s="11">
        <v>0.125</v>
      </c>
      <c r="E12" t="s">
        <v>38</v>
      </c>
      <c r="F12" t="s">
        <v>63</v>
      </c>
    </row>
    <row r="13">
      <c r="A13">
        <v>2</v>
      </c>
      <c r="B13" t="s">
        <v>73</v>
      </c>
      <c r="C13" t="s">
        <v>74</v>
      </c>
      <c r="D13" s="11">
        <v>0.05</v>
      </c>
      <c r="E13" t="s">
        <v>38</v>
      </c>
      <c r="F13" t="s">
        <v>55</v>
      </c>
    </row>
    <row r="14">
      <c r="A14">
        <v>2</v>
      </c>
      <c r="B14" t="s">
        <v>85</v>
      </c>
      <c r="C14" t="s">
        <v>74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86</v>
      </c>
      <c r="C15" t="s">
        <v>74</v>
      </c>
      <c r="D15" s="11">
        <v>0.8</v>
      </c>
      <c r="E15" t="s">
        <v>38</v>
      </c>
      <c r="F15" t="s">
        <v>51</v>
      </c>
    </row>
    <row r="16">
      <c r="A16">
        <v>1</v>
      </c>
      <c r="B16" t="s">
        <v>87</v>
      </c>
      <c r="C16" t="s">
        <v>74</v>
      </c>
      <c r="D16" s="11">
        <v>0.1</v>
      </c>
      <c r="E16" t="s">
        <v>38</v>
      </c>
      <c r="F1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s" s="14">
        <v>100</v>
      </c>
      <c r="E4" t="s" s="14"/>
      <c r="F4"/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/>
    </row>
    <row r="6">
      <c r="A6" t="s">
        <v>103</v>
      </c>
      <c r="B6">
        <v>1</v>
      </c>
      <c r="C6" t="s">
        <v>104</v>
      </c>
      <c r="D6" t="s" s="14">
        <v>105</v>
      </c>
      <c r="E6" t="s" s="14"/>
      <c r="F6"/>
    </row>
    <row r="7">
      <c r="A7" t="s">
        <v>103</v>
      </c>
      <c r="B7">
        <v>2</v>
      </c>
      <c r="C7" t="s">
        <v>106</v>
      </c>
      <c r="D7" t="s" s="14">
        <v>107</v>
      </c>
      <c r="E7" t="s" s="14"/>
      <c r="F7"/>
    </row>
    <row r="8">
      <c r="A8" t="s">
        <v>103</v>
      </c>
      <c r="B8">
        <v>3</v>
      </c>
      <c r="C8" t="s">
        <v>108</v>
      </c>
      <c r="D8" t="s" s="14">
        <v>109</v>
      </c>
      <c r="E8" t="s" s="14"/>
      <c r="F8"/>
    </row>
    <row r="9">
      <c r="A9" t="s">
        <v>103</v>
      </c>
      <c r="B9">
        <v>4</v>
      </c>
      <c r="C9" t="s">
        <v>110</v>
      </c>
      <c r="D9" t="s" s="14">
        <v>111</v>
      </c>
      <c r="E9" t="s" s="14"/>
      <c r="F9"/>
    </row>
    <row r="10">
      <c r="A10" t="s">
        <v>112</v>
      </c>
      <c r="B10">
        <v>1</v>
      </c>
      <c r="C10" t="s">
        <v>104</v>
      </c>
      <c r="D10" t="s" s="14">
        <v>105</v>
      </c>
      <c r="E10" t="s" s="14"/>
      <c r="F10"/>
    </row>
    <row r="11">
      <c r="A11" t="s">
        <v>112</v>
      </c>
      <c r="B11">
        <v>2</v>
      </c>
      <c r="C11" t="s">
        <v>113</v>
      </c>
      <c r="D11" t="s" s="14">
        <v>114</v>
      </c>
      <c r="E11" t="s" s="14"/>
      <c r="F11"/>
    </row>
    <row r="12">
      <c r="A12" t="s">
        <v>112</v>
      </c>
      <c r="B12">
        <v>3</v>
      </c>
      <c r="C12" t="s">
        <v>115</v>
      </c>
      <c r="D12" t="s" s="14">
        <v>116</v>
      </c>
      <c r="E12" t="s" s="14"/>
      <c r="F12"/>
    </row>
    <row r="13">
      <c r="A13" t="s">
        <v>112</v>
      </c>
      <c r="B13">
        <v>4</v>
      </c>
      <c r="C13" t="s">
        <v>117</v>
      </c>
      <c r="D13" t="s" s="14">
        <v>118</v>
      </c>
      <c r="E13" t="s" s="14"/>
      <c r="F13" t="s">
        <v>119</v>
      </c>
    </row>
    <row r="14">
      <c r="A14" t="s">
        <v>112</v>
      </c>
      <c r="B14">
        <v>5</v>
      </c>
      <c r="C14" t="s">
        <v>120</v>
      </c>
      <c r="D14" t="s" s="14">
        <v>121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"PDR-BANDE-FRUITS · PAT.TARTES · référence : "&amp;Besoins!B3&amp;" "&amp;Besoins!C3&amp;" · multiplicateur réglable sur la feuille ""Besoins"""</f>
        <v>PDR-BANDE-FRUITS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"[DÉTAILLER] "&amp;Procedure!D2</f>
        <v>[DÉTAILLER] Detailler. Bande centrale et 2 bandelettes laterales chiquetees formant le cadre.</v>
      </c>
      <c r="C5"/>
      <c r="D5"/>
    </row>
    <row r="6">
      <c r="A6" t="s" s="17">
        <v>125</v>
      </c>
      <c r="B6" t="str" s="14">
        <f>"[CUIRE] "&amp;Procedure!D3</f>
        <v>[CUIRE] Cuire. 190-200 degres puis four moyen 30 min environ.</v>
      </c>
      <c r="C6"/>
      <c r="D6"/>
    </row>
    <row r="7">
      <c r="A7" t="s" s="17">
        <v>126</v>
      </c>
      <c r="B7" t="str" s="14">
        <f>"[FOURRER] "&amp;Procedure!D4</f>
        <v>[FOURRER] Garnir. Creme patissiere lissee, fruits egouttes disposes.</v>
      </c>
      <c r="C7"/>
      <c r="D7"/>
    </row>
    <row r="8">
      <c r="A8" t="s" s="17">
        <v>127</v>
      </c>
      <c r="B8" t="str" s="14">
        <f>"[LUSTRER] "&amp;Procedure!D5</f>
        <v>[LUSTRER] Lustrer. Nappage abricot.</v>
      </c>
      <c r="C8"/>
      <c r="D8"/>
    </row>
    <row r="9">
      <c r="A9"/>
      <c r="B9"/>
      <c r="C9"/>
      <c r="D9"/>
    </row>
    <row r="10">
      <c r="A10" t="s" s="16">
        <v>128</v>
      </c>
      <c r="B10"/>
      <c r="C10"/>
      <c r="D10"/>
    </row>
    <row r="11">
      <c r="A11" t="s" s="17">
        <v>124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125</v>
      </c>
      <c r="B12" t="str" s="14">
        <f>"[MÉLANGER] "&amp;Procedure!D7</f>
        <v>[MÉLANGER] Melanger au batteur. Eau+sel au crochet, ajouter la farine et le beurre en gros cubes sans trop travailler (garder des morceaux visibles).</v>
      </c>
      <c r="C12"/>
      <c r="D12"/>
    </row>
    <row r="13">
      <c r="A13" t="s" s="17">
        <v>126</v>
      </c>
      <c r="B13" t="str" s="14">
        <f>"[FAÇONNER] "&amp;Procedure!D8</f>
        <v>[FAÇONNER] Faconner un rectangle. Rassembler sans lisser completement.</v>
      </c>
      <c r="C13"/>
      <c r="D13"/>
    </row>
    <row r="14">
      <c r="A14" t="s" s="17">
        <v>127</v>
      </c>
      <c r="B14" t="str" s="14">
        <f>"[TOURER] "&amp;Procedure!D9</f>
        <v>[TOURER] Tourer. 6 tours avec repos entre 2 tours.</v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 t="s" s="17">
        <v>124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125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126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127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130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2026-09-15T12:38:17Z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2026-09-15T12:38:17Z</dcterms:modified>
  <cp:revision>1</cp:revision>
</cp:coreProperties>
</file>