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<sst xmlns="http://schemas.openxmlformats.org/spreadsheetml/2006/main" count="118" uniqueCount="118">
  <si>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</si>
  <si>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</si>
  <si>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Pain au chocolat (PDR)</t>
  </si>
  <si>
    <t>Code</t>
  </si>
  <si>
    <t>PDR-PAINCHOC-FT</t>
  </si>
  <si>
    <t>Classe</t>
  </si>
  <si>
    <t>Gâteaux de voyage (cakes, financiers) (PAT.GAT.VOYAGE)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</si>
  <si>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</si>
  <si>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</si>
  <si>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</si>
  <si>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</si>
  <si>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</si>
  <si>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</si>
  <si>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</si>
  <si>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</si>
  <si>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</si>
  <si>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</si>
  <si>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</si>
  <si>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</si>
  <si>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</si>
  <si>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</si>
  <si>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</si>
  <si>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</si>
  <si>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</si>
  <si>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</si>
  <si>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</si>
  <si>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</si>
  <si>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</si>
  <si>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</si>
  <si>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</si>
  <si>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</si>
  <si>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</si>
  <si>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</si>
  <si>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</si>
  <si>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</si>
  <si>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</si>
  <si>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</si>
  <si>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</si>
  <si>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</si>
  <si>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</si>
  <si>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</si>
  <si>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</si>
  <si>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</si>
  <si>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</si>
  <si>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</si>
  <si>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</si>
  <si>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</si>
  <si>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</si>
  <si>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</si>
  <si>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BEU-FEUILLETAGE</t>
  </si>
  <si>
    <t>Beurre de feuilletage sec 84% MG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</si>
  <si>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</si>
  <si>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</si>
  <si>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</si>
  <si>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</si>
  <si>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</si>
  <si>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</si>
  <si>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</si>
  <si>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</si>
  <si>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</si>
  <si>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</si>
  <si>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</si>
  <si>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</si>
  <si>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</si>
  <si>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</si>
  <si>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22 pc)</t>
  </si>
  <si>
    <t>recette</t>
  </si>
  <si>
    <t>Gâteaux de voyage (cakes, financiers)</t>
  </si>
  <si>
    <t xml:space="preserve">    ↳ Pâte à croissant (levée feuilletée) (PDR)</t>
  </si>
  <si>
    <t>Pâtes levées feuilletées (viennoiserie)</t>
  </si>
  <si>
    <t xml:space="preserve">        ↳ Farine de blé T55</t>
  </si>
  <si>
    <t>matiere</t>
  </si>
  <si>
    <t xml:space="preserve">        ↳ Sel fin de cuisine</t>
  </si>
  <si>
    <t xml:space="preserve">        ↳ EAU</t>
  </si>
  <si>
    <t xml:space="preserve">        ↳ Levure fraîche de boulanger</t>
  </si>
  <si>
    <t xml:space="preserve">        ↳ Sucre blanc cristal sac 25 kg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</si>
  <si>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</si>
  <si>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</si>
  <si>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</si>
  <si>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</si>
  <si>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BEURRE</t>
  </si>
  <si>
    <t xml:space="preserve">        ↳ Beurre de feuilletage sec 84% MG</t>
  </si>
  <si>
    <t xml:space="preserve">    ↳ OEUF (P)</t>
  </si>
  <si>
    <t xml:space="preserve">        ↳ OEUF (ml)</t>
  </si>
  <si>
    <t xml:space="preserve">            ↳ OEUF A3 (PRIX)</t>
  </si>
  <si>
    <t xml:space="preserve">    ↳ Chocolat noir 50% cacao pistoles sac 5kg</t>
  </si>
  <si>
    <t>Recette</t>
  </si>
  <si>
    <t>#</t>
  </si>
  <si>
    <t>Verbe</t>
  </si>
  <si>
    <t>Étape</t>
  </si>
  <si>
    <t>Précision technique</t>
  </si>
  <si>
    <t>Durée</t>
  </si>
  <si>
    <t>Utiliser la pate a croissant (base PDR-PAT-VIENNOI), 1 lot complet.</t>
  </si>
  <si>
    <t>TOURER</t>
  </si>
  <si>
    <t>Tourer. Etape deja incluse dans la base PDR-PAT-VIENNOI.</t>
  </si>
  <si>
    <t>FAÇONNER</t>
  </si>
  <si>
    <t>Faconner. Rectangles 11cm, batonnet chocolat au milieu, pliage portefeuille.</t>
  </si>
  <si>
    <t>DORER</t>
  </si>
  <si>
    <t>Dorer et pousser. 1ere dorure, pousse en etuve.</t>
  </si>
  <si>
    <t>Dorer a nouveau et cuire. 2e dorure, cuisson 190-200 degres, 12 min.</t>
  </si>
  <si>
    <t>12 min (cuisson)</t>
  </si>
  <si>
    <t>Pâte à croissant (levée feuilletée) (PDR)</t>
  </si>
  <si>
    <t>CONFECTIONNER</t>
  </si>
  <si>
    <t>Confectionner la detrempe. Farine+sel+eau+levure+sucre+oeuf, petrir.</t>
  </si>
  <si>
    <t>Faire pousser. 1h, doubler de volume.</t>
  </si>
  <si>
    <t>60 min (repos)</t>
  </si>
  <si>
    <t>REPOSER</t>
  </si>
  <si>
    <t>Reposer au froid. 2 a 3h.</t>
  </si>
  <si>
    <t>180 min (repos)</t>
  </si>
  <si>
    <t>Tourer. 2,5 tours, beurre de tourage enferme.</t>
  </si>
  <si>
    <t>Fiche technique — Pain au chocolat (PDR)</t>
  </si>
  <si>
    <t>Pain au chocolat (PDR)  PDR-PAINCHOC-FT</t>
  </si>
  <si>
    <t>1.</t>
  </si>
  <si>
    <t>2.</t>
  </si>
  <si>
    <t>3.</t>
  </si>
  <si>
    <t>4.</t>
  </si>
  <si>
    <t>5.</t>
  </si>
  <si>
    <t>↳ Pâte à croissant (levée feuilletée) (PDR)  PDR-PAT-VIENNOI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</si>
</sst>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5.413895</v>
      </c>
    </row>
    <row r="12">
      <c r="A12" t="s" s="3">
        <v>17</v>
      </c>
      <c r="B12" s="4">
        <v>0.24608613636364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5.413895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22</v>
      </c>
      <c r="C3" t="s" s="10">
        <v>25</v>
      </c>
      <c r="D3"/>
      <c r="E3"/>
      <c r="F3"/>
    </row>
    <row r="4">
      <c r="A4" t="s">
        <v>26</v>
      </c>
      <c r="B4" s="11">
        <f>$B$2*B3</f>
        <v>22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E7*3.9514</f>
        <v>0.19757</v>
      </c>
    </row>
    <row r="8">
      <c r="A8" t="s" s="12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25</v>
      </c>
      <c r="G8" s="4">
        <f>E8*0.27</f>
        <v>0.54</v>
      </c>
    </row>
    <row r="9">
      <c r="A9" t="s" s="12">
        <v>39</v>
      </c>
      <c r="B9" t="s">
        <v>40</v>
      </c>
      <c r="C9" t="s">
        <v>41</v>
      </c>
      <c r="D9" s="9">
        <v>0.275</v>
      </c>
      <c r="E9" s="11">
        <f>D9*$B$2</f>
        <v>0.275</v>
      </c>
      <c r="F9" t="s">
        <v>42</v>
      </c>
      <c r="G9" s="4">
        <f>E9*0.003</f>
        <v>0.000825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35</v>
      </c>
      <c r="G10" s="4">
        <f>E10*18.3</f>
        <v>2.745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35</v>
      </c>
      <c r="G11" s="4">
        <f>E11*0.56</f>
        <v>0.28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35</v>
      </c>
      <c r="G12" s="4">
        <f>E12*6.2</f>
        <v>1.55</v>
      </c>
    </row>
    <row r="13">
      <c r="A13" t="s">
        <v>52</v>
      </c>
      <c r="B13" t="s">
        <v>53</v>
      </c>
      <c r="C13" t="s">
        <v>54</v>
      </c>
      <c r="D13" s="9">
        <v>0.018</v>
      </c>
      <c r="E13" s="11">
        <f>D13*$B$2</f>
        <v>0.018</v>
      </c>
      <c r="F13" t="s">
        <v>35</v>
      </c>
      <c r="G13" s="4">
        <f>E13*2.2</f>
        <v>0.0396</v>
      </c>
    </row>
    <row r="14">
      <c r="A14" t="s">
        <v>55</v>
      </c>
      <c r="B14" t="s">
        <v>56</v>
      </c>
      <c r="C14" t="s">
        <v>57</v>
      </c>
      <c r="D14" s="9">
        <v>0.01</v>
      </c>
      <c r="E14" s="11">
        <f>D14*$B$2</f>
        <v>0.01</v>
      </c>
      <c r="F14" t="s">
        <v>35</v>
      </c>
      <c r="G14" s="4">
        <f>E14*0.35</f>
        <v>0.0035</v>
      </c>
    </row>
    <row r="15">
      <c r="A15" t="s">
        <v>58</v>
      </c>
      <c r="B15" t="s">
        <v>59</v>
      </c>
      <c r="C15" t="s">
        <v>60</v>
      </c>
      <c r="D15" s="9">
        <v>0.07</v>
      </c>
      <c r="E15" s="11">
        <f>D15*$B$2</f>
        <v>0.07</v>
      </c>
      <c r="F15" t="s">
        <v>35</v>
      </c>
      <c r="G15" s="4">
        <f>E15*0.82</f>
        <v>0.0574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22</v>
      </c>
      <c r="E2" t="s">
        <v>25</v>
      </c>
      <c r="F2" t="s">
        <v>67</v>
      </c>
    </row>
    <row r="3">
      <c r="A3">
        <v>1</v>
      </c>
      <c r="B3" t="s">
        <v>68</v>
      </c>
      <c r="C3" t="s">
        <v>66</v>
      </c>
      <c r="D3" s="11">
        <v>1.223</v>
      </c>
      <c r="E3" t="s">
        <v>35</v>
      </c>
      <c r="F3" t="s">
        <v>69</v>
      </c>
    </row>
    <row r="4">
      <c r="A4">
        <v>2</v>
      </c>
      <c r="B4" t="s">
        <v>70</v>
      </c>
      <c r="C4" t="s">
        <v>71</v>
      </c>
      <c r="D4" s="11">
        <v>0.5</v>
      </c>
      <c r="E4" t="s">
        <v>35</v>
      </c>
      <c r="F4" t="s">
        <v>48</v>
      </c>
    </row>
    <row r="5">
      <c r="A5">
        <v>2</v>
      </c>
      <c r="B5" t="s">
        <v>72</v>
      </c>
      <c r="C5" t="s">
        <v>71</v>
      </c>
      <c r="D5" s="11">
        <v>0.01</v>
      </c>
      <c r="E5" t="s">
        <v>35</v>
      </c>
      <c r="F5" t="s">
        <v>57</v>
      </c>
    </row>
    <row r="6">
      <c r="A6">
        <v>2</v>
      </c>
      <c r="B6" t="s">
        <v>73</v>
      </c>
      <c r="C6" t="s">
        <v>71</v>
      </c>
      <c r="D6" s="11">
        <v>0.275</v>
      </c>
      <c r="E6" t="s">
        <v>42</v>
      </c>
      <c r="F6" t="s">
        <v>41</v>
      </c>
    </row>
    <row r="7">
      <c r="A7">
        <v>2</v>
      </c>
      <c r="B7" t="s">
        <v>74</v>
      </c>
      <c r="C7" t="s">
        <v>71</v>
      </c>
      <c r="D7" s="11">
        <v>0.018</v>
      </c>
      <c r="E7" t="s">
        <v>35</v>
      </c>
      <c r="F7" t="s">
        <v>54</v>
      </c>
    </row>
    <row r="8">
      <c r="A8">
        <v>2</v>
      </c>
      <c r="B8" t="s">
        <v>75</v>
      </c>
      <c r="C8" t="s">
        <v>71</v>
      </c>
      <c r="D8" s="11">
        <v>0.07</v>
      </c>
      <c r="E8" t="s">
        <v>35</v>
      </c>
      <c r="F8" t="s">
        <v>60</v>
      </c>
    </row>
    <row r="9">
      <c r="A9">
        <v>2</v>
      </c>
      <c r="B9" t="s">
        <v>76</v>
      </c>
      <c r="C9" t="s">
        <v>66</v>
      </c>
      <c r="D9" s="11">
        <v>1</v>
      </c>
      <c r="E9" t="s">
        <v>25</v>
      </c>
      <c r="F9" t="s">
        <v>77</v>
      </c>
    </row>
    <row r="10">
      <c r="A10">
        <v>3</v>
      </c>
      <c r="B10" t="s">
        <v>78</v>
      </c>
      <c r="C10" t="s">
        <v>66</v>
      </c>
      <c r="D10" s="11">
        <v>0.055</v>
      </c>
      <c r="E10" t="s">
        <v>42</v>
      </c>
      <c r="F10" t="s">
        <v>77</v>
      </c>
    </row>
    <row r="11">
      <c r="A11">
        <v>4</v>
      </c>
      <c r="B11" t="s">
        <v>79</v>
      </c>
      <c r="C11" t="s">
        <v>71</v>
      </c>
      <c r="D11" s="11">
        <v>1</v>
      </c>
      <c r="E11" t="s">
        <v>25</v>
      </c>
      <c r="F11" t="s">
        <v>38</v>
      </c>
    </row>
    <row r="12">
      <c r="A12">
        <v>2</v>
      </c>
      <c r="B12" t="s">
        <v>80</v>
      </c>
      <c r="C12" t="s">
        <v>71</v>
      </c>
      <c r="D12" s="11">
        <v>0.05</v>
      </c>
      <c r="E12" t="s">
        <v>35</v>
      </c>
      <c r="F12" t="s">
        <v>34</v>
      </c>
    </row>
    <row r="13">
      <c r="A13">
        <v>2</v>
      </c>
      <c r="B13" t="s">
        <v>81</v>
      </c>
      <c r="C13" t="s">
        <v>71</v>
      </c>
      <c r="D13" s="11">
        <v>0.25</v>
      </c>
      <c r="E13" t="s">
        <v>35</v>
      </c>
      <c r="F13" t="s">
        <v>51</v>
      </c>
    </row>
    <row r="14">
      <c r="A14">
        <v>1</v>
      </c>
      <c r="B14" t="s">
        <v>82</v>
      </c>
      <c r="C14" t="s">
        <v>66</v>
      </c>
      <c r="D14" s="11">
        <v>1</v>
      </c>
      <c r="E14" t="s">
        <v>25</v>
      </c>
      <c r="F14" t="s">
        <v>77</v>
      </c>
    </row>
    <row r="15">
      <c r="A15">
        <v>2</v>
      </c>
      <c r="B15" t="s">
        <v>83</v>
      </c>
      <c r="C15" t="s">
        <v>66</v>
      </c>
      <c r="D15" s="11">
        <v>0.055</v>
      </c>
      <c r="E15" t="s">
        <v>42</v>
      </c>
      <c r="F15" t="s">
        <v>77</v>
      </c>
    </row>
    <row r="16">
      <c r="A16">
        <v>3</v>
      </c>
      <c r="B16" t="s">
        <v>84</v>
      </c>
      <c r="C16" t="s">
        <v>71</v>
      </c>
      <c r="D16" s="11">
        <v>1</v>
      </c>
      <c r="E16" t="s">
        <v>25</v>
      </c>
      <c r="F16" t="s">
        <v>38</v>
      </c>
    </row>
    <row r="17">
      <c r="A17">
        <v>1</v>
      </c>
      <c r="B17" t="s">
        <v>85</v>
      </c>
      <c r="C17" t="s">
        <v>71</v>
      </c>
      <c r="D17" s="11">
        <v>0.15</v>
      </c>
      <c r="E17" t="s">
        <v>35</v>
      </c>
      <c r="F1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s" s="14">
        <v>92</v>
      </c>
      <c r="E2" t="s" s="14"/>
      <c r="F2"/>
    </row>
    <row r="3">
      <c r="A3" t="s">
        <v>2</v>
      </c>
      <c r="B3">
        <v>2</v>
      </c>
      <c r="C3" t="s">
        <v>93</v>
      </c>
      <c r="D3" t="s" s="14">
        <v>94</v>
      </c>
      <c r="E3" t="s" s="14"/>
      <c r="F3"/>
    </row>
    <row r="4">
      <c r="A4" t="s">
        <v>2</v>
      </c>
      <c r="B4">
        <v>3</v>
      </c>
      <c r="C4" t="s">
        <v>95</v>
      </c>
      <c r="D4" t="s" s="14">
        <v>96</v>
      </c>
      <c r="E4" t="s" s="14"/>
      <c r="F4"/>
    </row>
    <row r="5">
      <c r="A5" t="s">
        <v>2</v>
      </c>
      <c r="B5">
        <v>4</v>
      </c>
      <c r="C5" t="s">
        <v>97</v>
      </c>
      <c r="D5" t="s" s="14">
        <v>98</v>
      </c>
      <c r="E5" t="s" s="14"/>
      <c r="F5"/>
    </row>
    <row r="6">
      <c r="A6" t="s">
        <v>2</v>
      </c>
      <c r="B6">
        <v>5</v>
      </c>
      <c r="C6" t="s">
        <v>97</v>
      </c>
      <c r="D6" t="s" s="14">
        <v>99</v>
      </c>
      <c r="E6" t="s" s="14"/>
      <c r="F6" t="s">
        <v>100</v>
      </c>
    </row>
    <row r="7">
      <c r="A7" t="s">
        <v>101</v>
      </c>
      <c r="B7">
        <v>1</v>
      </c>
      <c r="C7" t="s">
        <v>102</v>
      </c>
      <c r="D7" t="s" s="14">
        <v>103</v>
      </c>
      <c r="E7" t="s" s="14"/>
      <c r="F7"/>
    </row>
    <row r="8">
      <c r="A8" t="s">
        <v>101</v>
      </c>
      <c r="B8">
        <v>2</v>
      </c>
      <c r="C8"/>
      <c r="D8" t="s" s="14">
        <v>104</v>
      </c>
      <c r="E8" t="s" s="14"/>
      <c r="F8" t="s">
        <v>105</v>
      </c>
    </row>
    <row r="9">
      <c r="A9" t="s">
        <v>101</v>
      </c>
      <c r="B9">
        <v>3</v>
      </c>
      <c r="C9" t="s">
        <v>106</v>
      </c>
      <c r="D9" t="s" s="14">
        <v>107</v>
      </c>
      <c r="E9" t="s" s="14"/>
      <c r="F9" t="s">
        <v>108</v>
      </c>
    </row>
    <row r="10">
      <c r="A10" t="s">
        <v>101</v>
      </c>
      <c r="B10">
        <v>4</v>
      </c>
      <c r="C10" t="s">
        <v>93</v>
      </c>
      <c r="D10" t="s" s="14">
        <v>109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110</v>
      </c>
      <c r="B1"/>
      <c r="C1"/>
      <c r="D1"/>
    </row>
    <row r="2">
      <c r="A2" t="str" s="15">
        <f>"PDR-PAINCHOC-FT · PAT.GAT.VOYAGE · référence : "&amp;Besoins!B3&amp;" "&amp;Besoins!C3&amp;" · multiplicateur réglable sur la feuille ""Besoins"""</f>
        <v>PDR-PAINCHOC-FT · PAT.GAT.VOYAGE · référence : 22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111</v>
      </c>
      <c r="B4"/>
      <c r="C4"/>
      <c r="D4"/>
    </row>
    <row r="5">
      <c r="A5" t="s" s="17">
        <v>112</v>
      </c>
      <c r="B5" t="str" s="14">
        <f>Procedure!D2</f>
        <v>Utiliser la pate a croissant (base PDR-PAT-VIENNOI), 1 lot complet.</v>
      </c>
      <c r="C5"/>
      <c r="D5"/>
    </row>
    <row r="6">
      <c r="A6" t="s" s="17">
        <v>113</v>
      </c>
      <c r="B6" t="str" s="14">
        <f>"[TOURER] "&amp;Procedure!D3</f>
        <v>[TOURER] Tourer. Etape deja incluse dans la base PDR-PAT-VIENNOI.</v>
      </c>
      <c r="C6"/>
      <c r="D6"/>
    </row>
    <row r="7">
      <c r="A7" t="s" s="17">
        <v>114</v>
      </c>
      <c r="B7" t="str" s="14">
        <f>"[FAÇONNER] "&amp;Procedure!D4</f>
        <v>[FAÇONNER] Faconner. Rectangles 11cm, batonnet chocolat au milieu, pliage portefeuille.</v>
      </c>
      <c r="C7"/>
      <c r="D7"/>
    </row>
    <row r="8">
      <c r="A8" t="s" s="17">
        <v>115</v>
      </c>
      <c r="B8" t="str" s="14">
        <f>"[DORER] "&amp;Procedure!D5</f>
        <v>[DORER] Dorer et pousser. 1ere dorure, pousse en etuve.</v>
      </c>
      <c r="C8"/>
      <c r="D8"/>
    </row>
    <row r="9">
      <c r="A9" t="s" s="17">
        <v>116</v>
      </c>
      <c r="B9" t="str" s="14">
        <f>"[DORER] "&amp;Procedure!D6</f>
        <v>[DORER] Dorer a nouveau et cuire. 2e dorure, cuisson 190-200 degres, 12 min.</v>
      </c>
      <c r="C9"/>
      <c r="D9"/>
    </row>
    <row r="10">
      <c r="A10"/>
      <c r="B10"/>
      <c r="C10"/>
      <c r="D10"/>
    </row>
    <row r="11">
      <c r="A11" t="s" s="16">
        <v>117</v>
      </c>
      <c r="B11"/>
      <c r="C11"/>
      <c r="D11"/>
    </row>
    <row r="12">
      <c r="A12" t="s" s="17">
        <v>112</v>
      </c>
      <c r="B12" t="str" s="14">
        <f>"[CONFECTIONNER] "&amp;Procedure!D7</f>
        <v>[CONFECTIONNER] Confectionner la detrempe. Farine+sel+eau+levure+sucre+oeuf, petrir.</v>
      </c>
      <c r="C12"/>
      <c r="D12"/>
    </row>
    <row r="13">
      <c r="A13" t="s" s="17">
        <v>113</v>
      </c>
      <c r="B13" t="str" s="14">
        <f>Procedure!D8</f>
        <v>Faire pousser. 1h, doubler de volume.</v>
      </c>
      <c r="C13"/>
      <c r="D13"/>
    </row>
    <row r="14">
      <c r="A14" t="s" s="17">
        <v>114</v>
      </c>
      <c r="B14" t="str" s="14">
        <f>"[REPOSER] "&amp;Procedure!D9</f>
        <v>[REPOSER] Reposer au froid. 2 a 3h.</v>
      </c>
      <c r="C14"/>
      <c r="D14"/>
    </row>
    <row r="15">
      <c r="A15" t="s" s="17">
        <v>115</v>
      </c>
      <c r="B15" t="str" s="14">
        <f>"[TOURER] "&amp;Procedure!D10</f>
        <v>[TOURER] Tourer. 2,5 tours, beurre de tourage enferme.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2026-08-01T00:41:54Z</dcterms:created>
  <dc:title>Pain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2026-08-01T00:41:54Z</dcterms:modified>
  <cp:revision>1</cp:revision>
</cp:coreProperties>
</file>