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<sst xmlns="http://schemas.openxmlformats.org/spreadsheetml/2006/main" count="124" uniqueCount="124">
  <si>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</si>
  <si>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</si>
  <si>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</si>
  <si>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</si>
  <si>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</si>
  <si>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</si>
  <si>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</si>
  <si>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</si>
  <si>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</si>
  <si>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</si>
  <si>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</si>
  <si>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</si>
  <si>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</si>
  <si>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</si>
  <si>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</si>
  <si>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</si>
  <si>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</si>
  <si>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</si>
  <si>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</si>
  <si>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</si>
  <si>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</si>
  <si>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</si>
  <si>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</si>
  <si>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</si>
  <si>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</si>
  <si>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</si>
  <si>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</si>
  <si>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</si>
  <si>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</si>
  <si>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</si>
  <si>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</si>
  <si>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</si>
  <si>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</si>
  <si>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</si>
  <si>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</si>
  <si>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</si>
  <si>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</si>
  <si>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</si>
  <si>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</si>
  <si>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</si>
  <si>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</si>
  <si>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</si>
  <si>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</si>
  <si>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</si>
  <si>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</si>
  <si>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</si>
  <si>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</si>
  <si>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</si>
  <si>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</si>
  <si>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</si>
  <si>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</si>
  <si>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</si>
  <si>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</si>
  <si>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</si>
  <si>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</si>
  <si>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</si>
  <si>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</si>
  <si>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</si>
  <si>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</si>
  <si>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</si>
  <si>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</si>
  <si>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</si>
  <si>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</si>
  <si>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</si>
  <si>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</si>
  <si>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</si>
  <si>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</si>
  <si>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</si>
  <si>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</si>
  <si>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</si>
  <si>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</si>
  <si>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</si>
  <si>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</si>
  <si>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</si>
  <si>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</si>
  <si>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</si>
  <si>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</si>
  <si>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</si>
  <si>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</si>
  <si>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</si>
  <si>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</si>
  <si>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</si>
  <si>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 (robinet - moy. France 2026)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</si>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</sst>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3.6121387382519</v>
      </c>
    </row>
    <row r="12">
      <c r="A12" t="s" s="3">
        <v>17</v>
      </c>
      <c r="B12" s="4">
        <v>0.36121387382519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3.6121387382519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0.161384</v>
      </c>
      <c r="E7" s="11">
        <f>D7*$B$2</f>
        <v>0.161384</v>
      </c>
      <c r="F7" t="s">
        <v>35</v>
      </c>
      <c r="G7" s="4">
        <f>E7*0.0042999981</f>
        <v>0.000694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E8*5.5</f>
        <v>0.825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39</v>
      </c>
      <c r="G9" s="4">
        <f>E9*10.5</f>
        <v>0.0525</v>
      </c>
    </row>
    <row r="10">
      <c r="A10" t="s">
        <v>43</v>
      </c>
      <c r="B10" t="s">
        <v>44</v>
      </c>
      <c r="C10" t="s">
        <v>45</v>
      </c>
      <c r="D10" s="9">
        <v>0.30692</v>
      </c>
      <c r="E10" s="11">
        <f>D10*$B$2</f>
        <v>0.30692</v>
      </c>
      <c r="F10" t="s">
        <v>39</v>
      </c>
      <c r="G10" s="4">
        <f>E10*0.5599993484</f>
        <v>0.171875</v>
      </c>
    </row>
    <row r="11">
      <c r="A11" t="s" s="12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39</v>
      </c>
      <c r="G11" s="4">
        <f>E11*0.5949</f>
        <v>0.35694</v>
      </c>
    </row>
    <row r="12">
      <c r="A12" t="s" s="12">
        <v>49</v>
      </c>
      <c r="B12" t="s">
        <v>50</v>
      </c>
      <c r="C12" t="s">
        <v>51</v>
      </c>
      <c r="D12" s="9">
        <v>0.15346</v>
      </c>
      <c r="E12" s="11">
        <f>D12*$B$2</f>
        <v>0.15346</v>
      </c>
      <c r="F12" t="s">
        <v>39</v>
      </c>
      <c r="G12" s="4">
        <f>E12*3.951395402</f>
        <v>0.606381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39</v>
      </c>
      <c r="G13" s="4">
        <f>E13*1.3</f>
        <v>1.3</v>
      </c>
    </row>
    <row r="14">
      <c r="A14" t="s" s="12">
        <v>55</v>
      </c>
      <c r="B14" t="s">
        <v>56</v>
      </c>
      <c r="C14" t="s">
        <v>57</v>
      </c>
      <c r="D14" s="9">
        <v>0.646147</v>
      </c>
      <c r="E14" s="11">
        <f>D14*$B$2</f>
        <v>0.646147</v>
      </c>
      <c r="F14" t="s">
        <v>25</v>
      </c>
      <c r="G14" s="4">
        <f>E14*0.2699998398</f>
        <v>0.17446</v>
      </c>
    </row>
    <row r="15">
      <c r="A15" t="s">
        <v>58</v>
      </c>
      <c r="B15" t="s">
        <v>59</v>
      </c>
      <c r="C15" t="s">
        <v>60</v>
      </c>
      <c r="D15" s="9">
        <v>0.003683</v>
      </c>
      <c r="E15" s="11">
        <f>D15*$B$2</f>
        <v>0.003683</v>
      </c>
      <c r="F15" t="s">
        <v>39</v>
      </c>
      <c r="G15" s="4">
        <f>E15*0.350003394</f>
        <v>0.001289</v>
      </c>
    </row>
    <row r="16">
      <c r="A16" t="s">
        <v>61</v>
      </c>
      <c r="B16" t="s">
        <v>62</v>
      </c>
      <c r="C16" t="s">
        <v>63</v>
      </c>
      <c r="D16" s="9">
        <v>0.15</v>
      </c>
      <c r="E16" s="11">
        <f>D16*$B$2</f>
        <v>0.15</v>
      </c>
      <c r="F16" t="s">
        <v>39</v>
      </c>
      <c r="G16" s="4">
        <f>E16*0.82</f>
        <v>0.123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0.55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0.307</v>
      </c>
      <c r="E4" t="s">
        <v>39</v>
      </c>
      <c r="F4" t="s">
        <v>45</v>
      </c>
    </row>
    <row r="5">
      <c r="A5">
        <v>2</v>
      </c>
      <c r="B5" t="s">
        <v>75</v>
      </c>
      <c r="C5" t="s">
        <v>74</v>
      </c>
      <c r="D5" s="11">
        <v>0.153</v>
      </c>
      <c r="E5" t="s">
        <v>39</v>
      </c>
      <c r="F5" t="s">
        <v>51</v>
      </c>
    </row>
    <row r="6">
      <c r="A6">
        <v>2</v>
      </c>
      <c r="B6" t="s">
        <v>76</v>
      </c>
      <c r="C6" t="s">
        <v>74</v>
      </c>
      <c r="D6" s="11">
        <v>0.004</v>
      </c>
      <c r="E6" t="s">
        <v>39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78</v>
      </c>
      <c r="C8" t="s">
        <v>69</v>
      </c>
      <c r="D8" s="11">
        <v>0.025</v>
      </c>
      <c r="E8" t="s">
        <v>39</v>
      </c>
      <c r="F8" t="s">
        <v>79</v>
      </c>
    </row>
    <row r="9">
      <c r="A9">
        <v>3</v>
      </c>
      <c r="B9" t="s">
        <v>80</v>
      </c>
      <c r="C9" t="s">
        <v>74</v>
      </c>
      <c r="D9" s="11">
        <v>0.646</v>
      </c>
      <c r="E9" t="s">
        <v>25</v>
      </c>
      <c r="F9" t="s">
        <v>57</v>
      </c>
    </row>
    <row r="10">
      <c r="A10">
        <v>1</v>
      </c>
      <c r="B10" t="s">
        <v>81</v>
      </c>
      <c r="C10" t="s">
        <v>74</v>
      </c>
      <c r="D10" s="11">
        <v>0.6</v>
      </c>
      <c r="E10" t="s">
        <v>39</v>
      </c>
      <c r="F10" t="s">
        <v>48</v>
      </c>
    </row>
    <row r="11">
      <c r="A11">
        <v>1</v>
      </c>
      <c r="B11" t="s">
        <v>82</v>
      </c>
      <c r="C11" t="s">
        <v>74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83</v>
      </c>
      <c r="C12" t="s">
        <v>74</v>
      </c>
      <c r="D12" s="11">
        <v>0.15</v>
      </c>
      <c r="E12" t="s">
        <v>39</v>
      </c>
      <c r="F12" t="s">
        <v>63</v>
      </c>
    </row>
    <row r="13">
      <c r="A13">
        <v>1</v>
      </c>
      <c r="B13" t="s">
        <v>84</v>
      </c>
      <c r="C13" t="s">
        <v>74</v>
      </c>
      <c r="D13" s="11">
        <v>0.005</v>
      </c>
      <c r="E13" t="s">
        <v>39</v>
      </c>
      <c r="F13" t="s">
        <v>42</v>
      </c>
    </row>
    <row r="14">
      <c r="A14">
        <v>1</v>
      </c>
      <c r="B14" t="s">
        <v>85</v>
      </c>
      <c r="C14" t="s">
        <v>74</v>
      </c>
      <c r="D14" s="11">
        <v>1</v>
      </c>
      <c r="E14" t="s">
        <v>39</v>
      </c>
      <c r="F14" t="s">
        <v>54</v>
      </c>
    </row>
    <row r="15">
      <c r="A15">
        <v>1</v>
      </c>
      <c r="B15" t="s">
        <v>86</v>
      </c>
      <c r="C15" t="s">
        <v>74</v>
      </c>
      <c r="D15" s="11">
        <v>0.15</v>
      </c>
      <c r="E15" t="s">
        <v>39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102</v>
      </c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105</v>
      </c>
      <c r="B7">
        <v>1</v>
      </c>
      <c r="C7" t="s">
        <v>106</v>
      </c>
      <c r="D7" t="s" s="14">
        <v>107</v>
      </c>
      <c r="E7" t="s" s="14"/>
      <c r="F7"/>
    </row>
    <row r="8">
      <c r="A8" t="s">
        <v>105</v>
      </c>
      <c r="B8">
        <v>2</v>
      </c>
      <c r="C8" t="s">
        <v>108</v>
      </c>
      <c r="D8" t="s" s="14">
        <v>109</v>
      </c>
      <c r="E8" t="s" s="14"/>
      <c r="F8"/>
    </row>
    <row r="9">
      <c r="A9" t="s">
        <v>105</v>
      </c>
      <c r="B9">
        <v>3</v>
      </c>
      <c r="C9" t="s">
        <v>110</v>
      </c>
      <c r="D9" t="s" s="14">
        <v>111</v>
      </c>
      <c r="E9" t="s" s="14"/>
      <c r="F9"/>
    </row>
    <row r="10">
      <c r="A10" t="s">
        <v>105</v>
      </c>
      <c r="B10">
        <v>4</v>
      </c>
      <c r="C10" t="s">
        <v>112</v>
      </c>
      <c r="D10" t="s" s="14">
        <v>113</v>
      </c>
      <c r="E10" t="s" s="14"/>
      <c r="F10"/>
    </row>
    <row r="11">
      <c r="A11" t="s">
        <v>105</v>
      </c>
      <c r="B11">
        <v>5</v>
      </c>
      <c r="C11" t="s">
        <v>114</v>
      </c>
      <c r="D11" t="s" s="14">
        <v>115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119</v>
      </c>
      <c r="B6" t="str" s="14">
        <f>"[FONCER] "&amp;Procedure!D3</f>
        <v>[FONCER] Fonces le fond. Garnir de compote froide.</v>
      </c>
      <c r="C6"/>
      <c r="D6"/>
    </row>
    <row r="7">
      <c r="A7" t="s" s="17">
        <v>120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121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122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123</v>
      </c>
      <c r="B11"/>
      <c r="C11"/>
      <c r="D11"/>
    </row>
    <row r="12">
      <c r="A12" t="s" s="17">
        <v>118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119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120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121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122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