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<sst xmlns="http://schemas.openxmlformats.org/spreadsheetml/2006/main" count="138" uniqueCount="138">
  <si>
    <t>Fiche technique</t>
  </si>
  <si>
    <t>Nom</t>
  </si>
  <si>
    <t>Tarte aux fruits rouges (PDR)</t>
  </si>
  <si>
    <t>Code</t>
  </si>
  <si>
    <t>PDR-TARTE-FRUITR</t>
  </si>
  <si>
    <t>Classe</t>
  </si>
  <si>
    <t>Tartes et tartelettes (PAT.TARTES)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</si>
  <si>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</si>
  <si>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</si>
  <si>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</si>
  <si>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</si>
  <si>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</si>
  <si>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</si>
  <si>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</si>
  <si>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</si>
  <si>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10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</si>
  <si>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</si>
  <si>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</si>
  <si>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</si>
  <si>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</si>
  <si>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</si>
  <si>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18:43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</si>
  <si>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</si>
  <si>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</si>
  <si>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</si>
  <si>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</si>
  <si>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</si>
  <si>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</si>
  <si>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</si>
  <si>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</si>
  <si>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</si>
  <si>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</si>
  <si>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</si>
  <si>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</si>
  <si>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</si>
  <si>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</si>
  <si>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NAPPAGE-ABRICO</t>
  </si>
  <si>
    <t>Nappage abricot (glaçage)</t>
  </si>
  <si>
    <t>Chocolats décor et confiserie</t>
  </si>
  <si>
    <t>kg</t>
  </si>
  <si>
    <t>00000014</t>
  </si>
  <si>
    <t>VANILLE (baton)</t>
  </si>
  <si>
    <t>Épices en poudre et graines</t>
  </si>
  <si>
    <t>FAR-T55</t>
  </si>
  <si>
    <t>Farine de blé T55</t>
  </si>
  <si>
    <t>Farines de blé</t>
  </si>
  <si>
    <t>00000505</t>
  </si>
  <si>
    <t>GROSEILLES (RAVIER)</t>
  </si>
  <si>
    <t>Baies et petits fruits</t>
  </si>
  <si>
    <t>00000051</t>
  </si>
  <si>
    <t>LAIT</t>
  </si>
  <si>
    <t>Produits laitiers et œufs</t>
  </si>
  <si>
    <t>00000048</t>
  </si>
  <si>
    <t>BEURRE</t>
  </si>
  <si>
    <t>Beurres et margarines</t>
  </si>
  <si>
    <t>RNM57234033</t>
  </si>
  <si>
    <t>FRAISE Charlotte France cat.I barq.250g</t>
  </si>
  <si>
    <t>Légumes</t>
  </si>
  <si>
    <t>RNM19640123</t>
  </si>
  <si>
    <t>FRAMBOISE Espagne barq.125g</t>
  </si>
  <si>
    <t>00000047</t>
  </si>
  <si>
    <t>OEUF A3 (PRIX)</t>
  </si>
  <si>
    <t>Oeufs entiers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</si>
  <si>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</si>
  <si>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</si>
  <si>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</si>
  <si>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</si>
  <si>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</si>
  <si>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</si>
  <si>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</si>
  <si>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</si>
  <si>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</si>
  <si>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</si>
  <si>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10 pc)</t>
  </si>
  <si>
    <t>recette</t>
  </si>
  <si>
    <t>Tartes et tartelettes</t>
  </si>
  <si>
    <t xml:space="preserve">    ↳ Pate sablee (PDR)</t>
  </si>
  <si>
    <t>Pâtes friables (brisée, sablée)</t>
  </si>
  <si>
    <t xml:space="preserve">        ↳ Farine de blé T55</t>
  </si>
  <si>
    <t>matiere</t>
  </si>
  <si>
    <t xml:space="preserve">        ↳ BEURRE</t>
  </si>
  <si>
    <t xml:space="preserve">        ↳ Sucre blanc cristal sac 25 kg</t>
  </si>
  <si>
    <t xml:space="preserve">        ↳ Sel fin de cuisine</t>
  </si>
  <si>
    <t xml:space="preserve">        ↳ Eau (robinet - moy. France 2026)</t>
  </si>
  <si>
    <t xml:space="preserve">        ↳ JAUNE D'OEUF (ML)</t>
  </si>
  <si>
    <t>Conversions oeufs et ovoproduits</t>
  </si>
  <si>
    <t xml:space="preserve">            ↳ OEUF A3 (PRIX)</t>
  </si>
  <si>
    <t xml:space="preserve">    ↳ Creme patissiere traditionnelle (PDR)</t>
  </si>
  <si>
    <t>Crèmes cuites (pâtissière, anglaise)</t>
  </si>
  <si>
    <t xml:space="preserve">        ↳ LAIT</t>
  </si>
  <si>
    <t xml:space="preserve">        ↳ VANILLE (baton)</t>
  </si>
  <si>
    <t xml:space="preserve">    ↳ FRAISE Charlotte France cat.I barq.250g</t>
  </si>
  <si>
    <t xml:space="preserve">    ↳ FRAMBOISE Espagne barq.125g</t>
  </si>
  <si>
    <t xml:space="preserve">    ↳ GROSEILLES (RAVIER)</t>
  </si>
  <si>
    <t xml:space="preserve">    ↳ Nappage abricot (glaçage)</t>
  </si>
  <si>
    <t>Recette</t>
  </si>
  <si>
    <t>#</t>
  </si>
  <si>
    <t>Verbe</t>
  </si>
  <si>
    <t>Étape</t>
  </si>
  <si>
    <t>Précision technique</t>
  </si>
  <si>
    <t>Durée</t>
  </si>
  <si>
    <t>CUIRE</t>
  </si>
  <si>
    <t>Cuire le fond a blanc. Pate sablee.</t>
  </si>
  <si>
    <t>FOURRER</t>
  </si>
  <si>
    <t>Garnir de creme patissiere. Lisser.</t>
  </si>
  <si>
    <t>FRASER</t>
  </si>
  <si>
    <t>Disposer les fruits. Frais, laves et equeutes.</t>
  </si>
  <si>
    <t>LUSTRER</t>
  </si>
  <si>
    <t>Lustrer. Nappage abricot ou caramel blond.</t>
  </si>
  <si>
    <t>Pate sablee (PDR)</t>
  </si>
  <si>
    <t>METTRE EN PLACE</t>
  </si>
  <si>
    <t>Mettre en place le poste de travail. Denrees, materiels de preparation, de cuisson et de dressage.</t>
  </si>
  <si>
    <t>SABLER</t>
  </si>
  <si>
    <t>Sabler farine, sel et beurre. Au cutter ou du bout des doigts, jusqu'a texture sableuse.</t>
  </si>
  <si>
    <t>INCORPORER</t>
  </si>
  <si>
    <t>Ajouter le sucre en pluie. Puis sabler a nouveau.</t>
  </si>
  <si>
    <t>Ajouter jaune et eau. Decoller au cutter, fraiser rapidement sans chauffer la pate.</t>
  </si>
  <si>
    <t>RÉSERVER</t>
  </si>
  <si>
    <t>Reserver au froid. Filmer, laisser reposer avant faconnage.</t>
  </si>
  <si>
    <t>Creme patissiere traditionnelle (PDR)</t>
  </si>
  <si>
    <t>BOUILLIR</t>
  </si>
  <si>
    <t>Bouillir le lait. Avec 1/3 du sucre et la vanille.</t>
  </si>
  <si>
    <t>BLANCHIR</t>
  </si>
  <si>
    <t>Blanchir les jaunes. Avec le reste du sucre et la farine.</t>
  </si>
  <si>
    <t>TEMPÉRER</t>
  </si>
  <si>
    <t>Tempérer et cuire. Verser le lait chaud, cuire en fouettant jusqu'a ebullition, 1 min 30 minimum.</t>
  </si>
  <si>
    <t>1 min (cuisson)</t>
  </si>
  <si>
    <t>REFROIDIR</t>
  </si>
  <si>
    <t>Refroidir rapidement. Sucre glace en surface ou film contact, froid rapide.</t>
  </si>
  <si>
    <t>Fiche technique — Tarte aux fruits rouges (PDR)</t>
  </si>
  <si>
    <t>Tarte aux fruits rouges (PDR)  PDR-TARTE-FRUITR</t>
  </si>
  <si>
    <t>1.</t>
  </si>
  <si>
    <t>2.</t>
  </si>
  <si>
    <t>3.</t>
  </si>
  <si>
    <t>4.</t>
  </si>
  <si>
    <t>↳ Pate sablee (PDR)  PDR-PAT-SABLEE</t>
  </si>
  <si>
    <t>5.</t>
  </si>
  <si>
    <t>↳ Creme patissiere traditionnelle (PDR)  PDR-CR-PATISSI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</si>
</sst>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11.760009988881</v>
      </c>
    </row>
    <row r="12">
      <c r="A12" t="s" s="3">
        <v>17</v>
      </c>
      <c r="B12" s="4">
        <v>1.1760009988881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11.760009988881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9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10</v>
      </c>
      <c r="C3" t="s" s="10">
        <v>25</v>
      </c>
      <c r="D3"/>
      <c r="E3"/>
      <c r="F3"/>
    </row>
    <row r="4">
      <c r="A4" t="s">
        <v>26</v>
      </c>
      <c r="B4" s="11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0.033199</v>
      </c>
      <c r="E7" s="11">
        <f>D7*$B$2</f>
        <v>0.033199</v>
      </c>
      <c r="F7" t="s">
        <v>35</v>
      </c>
      <c r="G7" s="4">
        <f>E7*0.0043000253</f>
        <v>0.000143</v>
      </c>
    </row>
    <row r="8">
      <c r="A8" t="s">
        <v>36</v>
      </c>
      <c r="B8" t="s">
        <v>37</v>
      </c>
      <c r="C8" t="s">
        <v>38</v>
      </c>
      <c r="D8" s="9">
        <v>0.1</v>
      </c>
      <c r="E8" s="11">
        <f>D8*$B$2</f>
        <v>0.1</v>
      </c>
      <c r="F8" t="s">
        <v>39</v>
      </c>
      <c r="G8" s="4">
        <f>E8*5.5</f>
        <v>0.55</v>
      </c>
    </row>
    <row r="9">
      <c r="A9" t="s" s="12">
        <v>40</v>
      </c>
      <c r="B9" t="s">
        <v>41</v>
      </c>
      <c r="C9" t="s">
        <v>42</v>
      </c>
      <c r="D9" s="9">
        <v>0.5</v>
      </c>
      <c r="E9" s="11">
        <f>D9*$B$2</f>
        <v>0.5</v>
      </c>
      <c r="F9" t="s">
        <v>25</v>
      </c>
      <c r="G9" s="4">
        <f>E9*0.5902684211</f>
        <v>0.295134</v>
      </c>
    </row>
    <row r="10">
      <c r="A10" t="s">
        <v>43</v>
      </c>
      <c r="B10" t="s">
        <v>44</v>
      </c>
      <c r="C10" t="s">
        <v>45</v>
      </c>
      <c r="D10" s="9">
        <v>0.32666</v>
      </c>
      <c r="E10" s="11">
        <f>D10*$B$2</f>
        <v>0.32666</v>
      </c>
      <c r="F10" t="s">
        <v>39</v>
      </c>
      <c r="G10" s="4">
        <f>E10*0.559999931</f>
        <v>0.18293</v>
      </c>
    </row>
    <row r="11">
      <c r="A11" t="s" s="12">
        <v>46</v>
      </c>
      <c r="B11" t="s">
        <v>47</v>
      </c>
      <c r="C11" t="s">
        <v>48</v>
      </c>
      <c r="D11" s="9">
        <v>0.25</v>
      </c>
      <c r="E11" s="11">
        <f>D11*$B$2</f>
        <v>0.25</v>
      </c>
      <c r="F11" t="s">
        <v>25</v>
      </c>
      <c r="G11" s="4">
        <f>E11*1.9831</f>
        <v>0.495775</v>
      </c>
    </row>
    <row r="12">
      <c r="A12" t="s" s="12">
        <v>49</v>
      </c>
      <c r="B12" t="s">
        <v>50</v>
      </c>
      <c r="C12" t="s">
        <v>51</v>
      </c>
      <c r="D12" s="9">
        <v>0.5</v>
      </c>
      <c r="E12" s="11">
        <f>D12*$B$2</f>
        <v>0.5</v>
      </c>
      <c r="F12" t="s">
        <v>35</v>
      </c>
      <c r="G12" s="4">
        <f>E12*0.5999</f>
        <v>0.29995</v>
      </c>
    </row>
    <row r="13">
      <c r="A13" t="s" s="12">
        <v>52</v>
      </c>
      <c r="B13" t="s">
        <v>53</v>
      </c>
      <c r="C13" t="s">
        <v>54</v>
      </c>
      <c r="D13" s="9">
        <v>0.13833</v>
      </c>
      <c r="E13" s="11">
        <f>D13*$B$2</f>
        <v>0.13833</v>
      </c>
      <c r="F13" t="s">
        <v>39</v>
      </c>
      <c r="G13" s="4">
        <f>E13*3.9513994253</f>
        <v>0.546597</v>
      </c>
    </row>
    <row r="14">
      <c r="A14" t="s">
        <v>55</v>
      </c>
      <c r="B14" t="s">
        <v>56</v>
      </c>
      <c r="C14" t="s">
        <v>57</v>
      </c>
      <c r="D14" s="9">
        <v>0.25</v>
      </c>
      <c r="E14" s="11">
        <f>D14*$B$2</f>
        <v>0.25</v>
      </c>
      <c r="F14" t="s">
        <v>39</v>
      </c>
      <c r="G14" s="4">
        <f>E14*14</f>
        <v>3.5</v>
      </c>
    </row>
    <row r="15">
      <c r="A15" t="s">
        <v>58</v>
      </c>
      <c r="B15" t="s">
        <v>59</v>
      </c>
      <c r="C15" t="s">
        <v>57</v>
      </c>
      <c r="D15" s="9">
        <v>0.25</v>
      </c>
      <c r="E15" s="11">
        <f>D15*$B$2</f>
        <v>0.25</v>
      </c>
      <c r="F15" t="s">
        <v>39</v>
      </c>
      <c r="G15" s="4">
        <f>E15*20</f>
        <v>5</v>
      </c>
    </row>
    <row r="16">
      <c r="A16" t="s" s="12">
        <v>60</v>
      </c>
      <c r="B16" t="s">
        <v>61</v>
      </c>
      <c r="C16" t="s">
        <v>62</v>
      </c>
      <c r="D16" s="9">
        <v>2.743831</v>
      </c>
      <c r="E16" s="11">
        <f>D16*$B$2</f>
        <v>2.743831</v>
      </c>
      <c r="F16" t="s">
        <v>25</v>
      </c>
      <c r="G16" s="4">
        <f>E16*0.2700000403</f>
        <v>0.740834</v>
      </c>
    </row>
    <row r="17">
      <c r="A17" t="s">
        <v>63</v>
      </c>
      <c r="B17" t="s">
        <v>64</v>
      </c>
      <c r="C17" t="s">
        <v>65</v>
      </c>
      <c r="D17" s="9">
        <v>0.002213</v>
      </c>
      <c r="E17" s="11">
        <f>D17*$B$2</f>
        <v>0.002213</v>
      </c>
      <c r="F17" t="s">
        <v>39</v>
      </c>
      <c r="G17" s="4">
        <f>E17*0.3500442329</f>
        <v>0.000775</v>
      </c>
    </row>
    <row r="18">
      <c r="A18" t="s">
        <v>66</v>
      </c>
      <c r="B18" t="s">
        <v>67</v>
      </c>
      <c r="C18" t="s">
        <v>68</v>
      </c>
      <c r="D18" s="9">
        <v>0.180332</v>
      </c>
      <c r="E18" s="11">
        <f>D18*$B$2</f>
        <v>0.180332</v>
      </c>
      <c r="F18" t="s">
        <v>39</v>
      </c>
      <c r="G18" s="4">
        <f>E18*0.8199999634</f>
        <v>0.147872</v>
      </c>
    </row>
    <row r="19">
      <c r="A19"/>
      <c r="B19"/>
      <c r="C19"/>
      <c r="D19"/>
      <c r="E19"/>
      <c r="F19" t="s" s="3">
        <v>69</v>
      </c>
      <c r="G19" s="13">
        <f>SUM(G7:G18)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70</v>
      </c>
      <c r="B1" t="s" s="2">
        <v>71</v>
      </c>
      <c r="C1" t="s" s="2">
        <v>72</v>
      </c>
      <c r="D1" t="s" s="2">
        <v>73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74</v>
      </c>
      <c r="D2" s="11">
        <v>10</v>
      </c>
      <c r="E2" t="s">
        <v>25</v>
      </c>
      <c r="F2" t="s">
        <v>75</v>
      </c>
    </row>
    <row r="3">
      <c r="A3">
        <v>1</v>
      </c>
      <c r="B3" t="s">
        <v>76</v>
      </c>
      <c r="C3" t="s">
        <v>74</v>
      </c>
      <c r="D3" s="11">
        <v>0.55</v>
      </c>
      <c r="E3" t="s">
        <v>39</v>
      </c>
      <c r="F3" t="s">
        <v>77</v>
      </c>
    </row>
    <row r="4">
      <c r="A4">
        <v>2</v>
      </c>
      <c r="B4" t="s">
        <v>78</v>
      </c>
      <c r="C4" t="s">
        <v>79</v>
      </c>
      <c r="D4" s="11">
        <v>0.277</v>
      </c>
      <c r="E4" t="s">
        <v>39</v>
      </c>
      <c r="F4" t="s">
        <v>45</v>
      </c>
    </row>
    <row r="5">
      <c r="A5">
        <v>2</v>
      </c>
      <c r="B5" t="s">
        <v>80</v>
      </c>
      <c r="C5" t="s">
        <v>79</v>
      </c>
      <c r="D5" s="11">
        <v>0.138</v>
      </c>
      <c r="E5" t="s">
        <v>39</v>
      </c>
      <c r="F5" t="s">
        <v>54</v>
      </c>
    </row>
    <row r="6">
      <c r="A6">
        <v>2</v>
      </c>
      <c r="B6" t="s">
        <v>81</v>
      </c>
      <c r="C6" t="s">
        <v>79</v>
      </c>
      <c r="D6" s="11">
        <v>0.055</v>
      </c>
      <c r="E6" t="s">
        <v>39</v>
      </c>
      <c r="F6" t="s">
        <v>68</v>
      </c>
    </row>
    <row r="7">
      <c r="A7">
        <v>2</v>
      </c>
      <c r="B7" t="s">
        <v>82</v>
      </c>
      <c r="C7" t="s">
        <v>79</v>
      </c>
      <c r="D7" s="11">
        <v>0.002</v>
      </c>
      <c r="E7" t="s">
        <v>39</v>
      </c>
      <c r="F7" t="s">
        <v>65</v>
      </c>
    </row>
    <row r="8">
      <c r="A8">
        <v>2</v>
      </c>
      <c r="B8" t="s">
        <v>83</v>
      </c>
      <c r="C8" t="s">
        <v>79</v>
      </c>
      <c r="D8" s="11">
        <v>0.033</v>
      </c>
      <c r="E8" t="s">
        <v>35</v>
      </c>
      <c r="F8" t="s">
        <v>34</v>
      </c>
    </row>
    <row r="9">
      <c r="A9">
        <v>2</v>
      </c>
      <c r="B9" t="s">
        <v>84</v>
      </c>
      <c r="C9" t="s">
        <v>74</v>
      </c>
      <c r="D9" s="11">
        <v>0.044</v>
      </c>
      <c r="E9" t="s">
        <v>39</v>
      </c>
      <c r="F9" t="s">
        <v>85</v>
      </c>
    </row>
    <row r="10">
      <c r="A10">
        <v>3</v>
      </c>
      <c r="B10" t="s">
        <v>86</v>
      </c>
      <c r="C10" t="s">
        <v>79</v>
      </c>
      <c r="D10" s="11">
        <v>1.165</v>
      </c>
      <c r="E10" t="s">
        <v>25</v>
      </c>
      <c r="F10" t="s">
        <v>62</v>
      </c>
    </row>
    <row r="11">
      <c r="A11">
        <v>1</v>
      </c>
      <c r="B11" t="s">
        <v>87</v>
      </c>
      <c r="C11" t="s">
        <v>74</v>
      </c>
      <c r="D11" s="11">
        <v>0.735</v>
      </c>
      <c r="E11" t="s">
        <v>39</v>
      </c>
      <c r="F11" t="s">
        <v>88</v>
      </c>
    </row>
    <row r="12">
      <c r="A12">
        <v>2</v>
      </c>
      <c r="B12" t="s">
        <v>89</v>
      </c>
      <c r="C12" t="s">
        <v>79</v>
      </c>
      <c r="D12" s="11">
        <v>0.5</v>
      </c>
      <c r="E12" t="s">
        <v>35</v>
      </c>
      <c r="F12" t="s">
        <v>51</v>
      </c>
    </row>
    <row r="13">
      <c r="A13">
        <v>2</v>
      </c>
      <c r="B13" t="s">
        <v>84</v>
      </c>
      <c r="C13" t="s">
        <v>74</v>
      </c>
      <c r="D13" s="11">
        <v>0.06</v>
      </c>
      <c r="E13" t="s">
        <v>39</v>
      </c>
      <c r="F13" t="s">
        <v>85</v>
      </c>
    </row>
    <row r="14">
      <c r="A14">
        <v>3</v>
      </c>
      <c r="B14" t="s">
        <v>86</v>
      </c>
      <c r="C14" t="s">
        <v>79</v>
      </c>
      <c r="D14" s="11">
        <v>1.579</v>
      </c>
      <c r="E14" t="s">
        <v>25</v>
      </c>
      <c r="F14" t="s">
        <v>62</v>
      </c>
    </row>
    <row r="15">
      <c r="A15">
        <v>2</v>
      </c>
      <c r="B15" t="s">
        <v>81</v>
      </c>
      <c r="C15" t="s">
        <v>79</v>
      </c>
      <c r="D15" s="11">
        <v>0.125</v>
      </c>
      <c r="E15" t="s">
        <v>39</v>
      </c>
      <c r="F15" t="s">
        <v>68</v>
      </c>
    </row>
    <row r="16">
      <c r="A16">
        <v>2</v>
      </c>
      <c r="B16" t="s">
        <v>78</v>
      </c>
      <c r="C16" t="s">
        <v>79</v>
      </c>
      <c r="D16" s="11">
        <v>0.05</v>
      </c>
      <c r="E16" t="s">
        <v>39</v>
      </c>
      <c r="F16" t="s">
        <v>45</v>
      </c>
    </row>
    <row r="17">
      <c r="A17">
        <v>2</v>
      </c>
      <c r="B17" t="s">
        <v>90</v>
      </c>
      <c r="C17" t="s">
        <v>79</v>
      </c>
      <c r="D17" s="11">
        <v>0.5</v>
      </c>
      <c r="E17" t="s">
        <v>25</v>
      </c>
      <c r="F17" t="s">
        <v>42</v>
      </c>
    </row>
    <row r="18">
      <c r="A18">
        <v>1</v>
      </c>
      <c r="B18" t="s">
        <v>91</v>
      </c>
      <c r="C18" t="s">
        <v>79</v>
      </c>
      <c r="D18" s="11">
        <v>0.25</v>
      </c>
      <c r="E18" t="s">
        <v>39</v>
      </c>
      <c r="F18" t="s">
        <v>57</v>
      </c>
    </row>
    <row r="19">
      <c r="A19">
        <v>1</v>
      </c>
      <c r="B19" t="s">
        <v>92</v>
      </c>
      <c r="C19" t="s">
        <v>79</v>
      </c>
      <c r="D19" s="11">
        <v>0.25</v>
      </c>
      <c r="E19" t="s">
        <v>39</v>
      </c>
      <c r="F19" t="s">
        <v>57</v>
      </c>
    </row>
    <row r="20">
      <c r="A20">
        <v>1</v>
      </c>
      <c r="B20" t="s">
        <v>93</v>
      </c>
      <c r="C20" t="s">
        <v>79</v>
      </c>
      <c r="D20" s="11">
        <v>0.25</v>
      </c>
      <c r="E20" t="s">
        <v>39</v>
      </c>
      <c r="F20" t="s">
        <v>48</v>
      </c>
    </row>
    <row r="21">
      <c r="A21">
        <v>1</v>
      </c>
      <c r="B21" t="s">
        <v>94</v>
      </c>
      <c r="C21" t="s">
        <v>79</v>
      </c>
      <c r="D21" s="11">
        <v>0.1</v>
      </c>
      <c r="E21" t="s">
        <v>39</v>
      </c>
      <c r="F21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95</v>
      </c>
      <c r="B1" t="s" s="2">
        <v>96</v>
      </c>
      <c r="C1" t="s" s="2">
        <v>97</v>
      </c>
      <c r="D1" t="s" s="2">
        <v>98</v>
      </c>
      <c r="E1" t="s" s="2">
        <v>99</v>
      </c>
      <c r="F1" t="s" s="2">
        <v>100</v>
      </c>
    </row>
    <row r="2">
      <c r="A2" t="s">
        <v>2</v>
      </c>
      <c r="B2">
        <v>1</v>
      </c>
      <c r="C2" t="s">
        <v>101</v>
      </c>
      <c r="D2" t="s" s="14">
        <v>102</v>
      </c>
      <c r="E2" t="s" s="14"/>
      <c r="F2"/>
    </row>
    <row r="3">
      <c r="A3" t="s">
        <v>2</v>
      </c>
      <c r="B3">
        <v>2</v>
      </c>
      <c r="C3" t="s">
        <v>103</v>
      </c>
      <c r="D3" t="s" s="14">
        <v>104</v>
      </c>
      <c r="E3" t="s" s="14"/>
      <c r="F3"/>
    </row>
    <row r="4">
      <c r="A4" t="s">
        <v>2</v>
      </c>
      <c r="B4">
        <v>3</v>
      </c>
      <c r="C4" t="s">
        <v>105</v>
      </c>
      <c r="D4" t="s" s="14">
        <v>106</v>
      </c>
      <c r="E4" t="s" s="14"/>
      <c r="F4"/>
    </row>
    <row r="5">
      <c r="A5" t="s">
        <v>2</v>
      </c>
      <c r="B5">
        <v>4</v>
      </c>
      <c r="C5" t="s">
        <v>107</v>
      </c>
      <c r="D5" t="s" s="14">
        <v>108</v>
      </c>
      <c r="E5" t="s" s="14"/>
      <c r="F5"/>
    </row>
    <row r="6">
      <c r="A6" t="s">
        <v>109</v>
      </c>
      <c r="B6">
        <v>1</v>
      </c>
      <c r="C6" t="s">
        <v>110</v>
      </c>
      <c r="D6" t="s" s="14">
        <v>111</v>
      </c>
      <c r="E6" t="s" s="14"/>
      <c r="F6"/>
    </row>
    <row r="7">
      <c r="A7" t="s">
        <v>109</v>
      </c>
      <c r="B7">
        <v>2</v>
      </c>
      <c r="C7" t="s">
        <v>112</v>
      </c>
      <c r="D7" t="s" s="14">
        <v>113</v>
      </c>
      <c r="E7" t="s" s="14"/>
      <c r="F7"/>
    </row>
    <row r="8">
      <c r="A8" t="s">
        <v>109</v>
      </c>
      <c r="B8">
        <v>3</v>
      </c>
      <c r="C8" t="s">
        <v>114</v>
      </c>
      <c r="D8" t="s" s="14">
        <v>115</v>
      </c>
      <c r="E8" t="s" s="14"/>
      <c r="F8"/>
    </row>
    <row r="9">
      <c r="A9" t="s">
        <v>109</v>
      </c>
      <c r="B9">
        <v>4</v>
      </c>
      <c r="C9" t="s">
        <v>114</v>
      </c>
      <c r="D9" t="s" s="14">
        <v>116</v>
      </c>
      <c r="E9" t="s" s="14"/>
      <c r="F9"/>
    </row>
    <row r="10">
      <c r="A10" t="s">
        <v>109</v>
      </c>
      <c r="B10">
        <v>5</v>
      </c>
      <c r="C10" t="s">
        <v>117</v>
      </c>
      <c r="D10" t="s" s="14">
        <v>118</v>
      </c>
      <c r="E10" t="s" s="14"/>
      <c r="F10"/>
    </row>
    <row r="11">
      <c r="A11" t="s">
        <v>119</v>
      </c>
      <c r="B11">
        <v>1</v>
      </c>
      <c r="C11" t="s">
        <v>110</v>
      </c>
      <c r="D11" t="s" s="14">
        <v>111</v>
      </c>
      <c r="E11" t="s" s="14"/>
      <c r="F11"/>
    </row>
    <row r="12">
      <c r="A12" t="s">
        <v>119</v>
      </c>
      <c r="B12">
        <v>2</v>
      </c>
      <c r="C12" t="s">
        <v>120</v>
      </c>
      <c r="D12" t="s" s="14">
        <v>121</v>
      </c>
      <c r="E12" t="s" s="14"/>
      <c r="F12"/>
    </row>
    <row r="13">
      <c r="A13" t="s">
        <v>119</v>
      </c>
      <c r="B13">
        <v>3</v>
      </c>
      <c r="C13" t="s">
        <v>122</v>
      </c>
      <c r="D13" t="s" s="14">
        <v>123</v>
      </c>
      <c r="E13" t="s" s="14"/>
      <c r="F13"/>
    </row>
    <row r="14">
      <c r="A14" t="s">
        <v>119</v>
      </c>
      <c r="B14">
        <v>4</v>
      </c>
      <c r="C14" t="s">
        <v>124</v>
      </c>
      <c r="D14" t="s" s="14">
        <v>125</v>
      </c>
      <c r="E14" t="s" s="14"/>
      <c r="F14" t="s">
        <v>126</v>
      </c>
    </row>
    <row r="15">
      <c r="A15" t="s">
        <v>119</v>
      </c>
      <c r="B15">
        <v>5</v>
      </c>
      <c r="C15" t="s">
        <v>127</v>
      </c>
      <c r="D15" t="s" s="14">
        <v>128</v>
      </c>
      <c r="E15" t="s" s="14"/>
      <c r="F1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4"/>
  <cols>
    <col min="1" max="1" width="22" customWidth="1"/>
    <col min="2" max="2" width="52" customWidth="1"/>
  </cols>
  <sheetData>
    <row r="1" customHeight="1" ht="24">
      <c r="A1" t="s" s="7">
        <v>129</v>
      </c>
      <c r="B1"/>
      <c r="C1"/>
      <c r="D1"/>
    </row>
    <row r="2">
      <c r="A2" t="str" s="15">
        <f>"PDR-TARTE-FRUITR · PAT.TARTES · référence : "&amp;Besoins!B3&amp;" "&amp;Besoins!C3&amp;" · multiplicateur réglable sur la feuille ""Besoins"""</f>
        <v>PDR-TARTE-FRUITR · PAT.TARTES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130</v>
      </c>
      <c r="B4"/>
      <c r="C4"/>
      <c r="D4"/>
    </row>
    <row r="5">
      <c r="A5" t="s" s="17">
        <v>131</v>
      </c>
      <c r="B5" t="str" s="14">
        <f>"[CUIRE] "&amp;Procedure!D2</f>
        <v>[CUIRE] Cuire le fond a blanc. Pate sablee.</v>
      </c>
      <c r="C5"/>
      <c r="D5"/>
    </row>
    <row r="6">
      <c r="A6" t="s" s="17">
        <v>132</v>
      </c>
      <c r="B6" t="str" s="14">
        <f>"[FOURRER] "&amp;Procedure!D3</f>
        <v>[FOURRER] Garnir de creme patissiere. Lisser.</v>
      </c>
      <c r="C6"/>
      <c r="D6"/>
    </row>
    <row r="7">
      <c r="A7" t="s" s="17">
        <v>133</v>
      </c>
      <c r="B7" t="str" s="14">
        <f>"[FRASER] "&amp;Procedure!D4</f>
        <v>[FRASER] Disposer les fruits. Frais, laves et equeutes.</v>
      </c>
      <c r="C7"/>
      <c r="D7"/>
    </row>
    <row r="8">
      <c r="A8" t="s" s="17">
        <v>134</v>
      </c>
      <c r="B8" t="str" s="14">
        <f>"[LUSTRER] "&amp;Procedure!D5</f>
        <v>[LUSTRER] Lustrer. Nappage abricot ou caramel blond.</v>
      </c>
      <c r="C8"/>
      <c r="D8"/>
    </row>
    <row r="9">
      <c r="A9"/>
      <c r="B9"/>
      <c r="C9"/>
      <c r="D9"/>
    </row>
    <row r="10">
      <c r="A10" t="s" s="16">
        <v>135</v>
      </c>
      <c r="B10"/>
      <c r="C10"/>
      <c r="D10"/>
    </row>
    <row r="11">
      <c r="A11" t="s" s="17">
        <v>131</v>
      </c>
      <c r="B11" t="str" s="14">
        <f>"[METTRE EN PLACE] "&amp;Procedure!D6</f>
        <v>[METTRE EN PLACE] Mettre en place le poste de travail. Denrees, materiels de preparation, de cuisson et de dressage.</v>
      </c>
      <c r="C11"/>
      <c r="D11"/>
    </row>
    <row r="12">
      <c r="A12" t="s" s="17">
        <v>132</v>
      </c>
      <c r="B12" t="str" s="14">
        <f>"[SABLER] "&amp;Procedure!D7</f>
        <v>[SABLER] Sabler farine, sel et beurre. Au cutter ou du bout des doigts, jusqu'a texture sableuse.</v>
      </c>
      <c r="C12"/>
      <c r="D12"/>
    </row>
    <row r="13">
      <c r="A13" t="s" s="17">
        <v>133</v>
      </c>
      <c r="B13" t="str" s="14">
        <f>"[INCORPORER] "&amp;Procedure!D8</f>
        <v>[INCORPORER] Ajouter le sucre en pluie. Puis sabler a nouveau.</v>
      </c>
      <c r="C13"/>
      <c r="D13"/>
    </row>
    <row r="14">
      <c r="A14" t="s" s="17">
        <v>134</v>
      </c>
      <c r="B14" t="str" s="14">
        <f>"[INCORPORER] "&amp;Procedure!D9</f>
        <v>[INCORPORER] Ajouter jaune et eau. Decoller au cutter, fraiser rapidement sans chauffer la pate.</v>
      </c>
      <c r="C14"/>
      <c r="D14"/>
    </row>
    <row r="15">
      <c r="A15" t="s" s="17">
        <v>136</v>
      </c>
      <c r="B15" t="str" s="14">
        <f>"[RÉSERVER] "&amp;Procedure!D10</f>
        <v>[RÉSERVER] Reserver au froid. Filmer, laisser reposer avant faconnage.</v>
      </c>
      <c r="C15"/>
      <c r="D15"/>
    </row>
    <row r="16">
      <c r="A16"/>
      <c r="B16"/>
      <c r="C16"/>
      <c r="D16"/>
    </row>
    <row r="17">
      <c r="A17" t="s" s="16">
        <v>137</v>
      </c>
      <c r="B17"/>
      <c r="C17"/>
      <c r="D17"/>
    </row>
    <row r="18">
      <c r="A18" t="s" s="17">
        <v>131</v>
      </c>
      <c r="B18" t="str" s="14">
        <f>"[METTRE EN PLACE] "&amp;Procedure!D11</f>
        <v>[METTRE EN PLACE] Mettre en place le poste de travail. Denrees, materiels de preparation, de cuisson et de dressage.</v>
      </c>
      <c r="C18"/>
      <c r="D18"/>
    </row>
    <row r="19">
      <c r="A19" t="s" s="17">
        <v>132</v>
      </c>
      <c r="B19" t="str" s="14">
        <f>"[BOUILLIR] "&amp;Procedure!D12</f>
        <v>[BOUILLIR] Bouillir le lait. Avec 1/3 du sucre et la vanille.</v>
      </c>
      <c r="C19"/>
      <c r="D19"/>
    </row>
    <row r="20">
      <c r="A20" t="s" s="17">
        <v>133</v>
      </c>
      <c r="B20" t="str" s="14">
        <f>"[BLANCHIR] "&amp;Procedure!D13</f>
        <v>[BLANCHIR] Blanchir les jaunes. Avec le reste du sucre et la farine.</v>
      </c>
      <c r="C20"/>
      <c r="D20"/>
    </row>
    <row r="21">
      <c r="A21" t="s" s="17">
        <v>134</v>
      </c>
      <c r="B21" t="str" s="14">
        <f>"[TEMPÉRER] "&amp;Procedure!D14</f>
        <v>[TEMPÉRER] Tempérer et cuire. Verser le lait chaud, cuire en fouettant jusqu'a ebullition, 1 min 30 minimum.</v>
      </c>
      <c r="C21"/>
      <c r="D21"/>
    </row>
    <row r="22">
      <c r="A22" t="s" s="17">
        <v>136</v>
      </c>
      <c r="B22" t="str" s="14">
        <f>"[REFROIDIR] "&amp;Procedure!D15</f>
        <v>[REFROIDIR] Refroidir rapidement. Sucre glace en surface ou film contact, froid rapide.</v>
      </c>
      <c r="C22"/>
      <c r="D22"/>
    </row>
    <row r="23">
      <c r="A23"/>
      <c r="B23"/>
      <c r="C23"/>
      <c r="D23"/>
    </row>
    <row r="24">
      <c r="A24" t="s" s="18">
        <v>22</v>
      </c>
      <c r="B24"/>
      <c r="C24"/>
      <c r="D24"/>
    </row>
  </sheetData>
  <sheetProtection sheet="1" formatRows="0" formatColumns="0"/>
  <mergeCells count="20">
    <mergeCell ref="A1:D1"/>
    <mergeCell ref="A2:D2"/>
    <mergeCell ref="A4:D4"/>
    <mergeCell ref="B5:D5"/>
    <mergeCell ref="B6:D6"/>
    <mergeCell ref="B7:D7"/>
    <mergeCell ref="B8:D8"/>
    <mergeCell ref="A10:D10"/>
    <mergeCell ref="B11:D11"/>
    <mergeCell ref="B12:D12"/>
    <mergeCell ref="B13:D13"/>
    <mergeCell ref="B14:D14"/>
    <mergeCell ref="B15:D15"/>
    <mergeCell ref="A17:D17"/>
    <mergeCell ref="B18:D18"/>
    <mergeCell ref="B19:D19"/>
    <mergeCell ref="B20:D20"/>
    <mergeCell ref="B21:D21"/>
    <mergeCell ref="B22:D22"/>
    <mergeCell ref="A24:D2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2026-10-30T17:43:59Z</dcterms:created>
  <dc:title>Tarte aux fruits rouges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2026-10-30T17:43:59Z</dcterms:modified>
  <cp:revision>1</cp:revision>
</cp:coreProperties>
</file>