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<sst xmlns="http://schemas.openxmlformats.org/spreadsheetml/2006/main" count="66" uniqueCount="66">
  <si>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</si>
  <si>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</si>
  <si>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</si>
  <si>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</si>
  <si>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</si>
  <si>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</si>
  <si>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</si>
  <si>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</si>
  <si>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</si>
  <si>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</si>
  <si>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</si>
  <si>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</si>
  <si>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</si>
  <si>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</si>
  <si>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</si>
  <si>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</si>
  <si>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</si>
  <si>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</si>
  <si>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</si>
  <si>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00000190</t>
  </si>
  <si>
    <t>SORBET FRAMBOISE</t>
  </si>
  <si>
    <t>Glace</t>
  </si>
  <si>
    <t>lt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</si>
  <si>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</si>
  <si>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</si>
  <si>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</si>
  <si>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</si>
  <si>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</si>
  <si>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</si>
  <si>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</si>
  <si>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</si>
  <si>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</si>
  <si>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</si>
  <si>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</si>
  <si>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</si>
  <si>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</si>
  <si>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</si>
  <si>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</si>
  <si>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CORNET SORBET PASSION</t>
  </si>
  <si>
    <t>CORNET (B)</t>
  </si>
  <si>
    <t>NOUGATINE (B)</t>
  </si>
  <si>
    <t>BOULE SORBET PASSION</t>
  </si>
  <si>
    <t>SORBET PASSION (k)</t>
  </si>
  <si>
    <t>Niveau</t>
  </si>
  <si>
    <t>Composant</t>
  </si>
  <si>
    <t>Type</t>
  </si>
  <si>
    <t>Quantité (× multiplicateur, voir feuille Besoins)</t>
  </si>
  <si>
    <t>recette</t>
  </si>
  <si>
    <t xml:space="preserve">    ↳ CORNET (B)</t>
  </si>
  <si>
    <t xml:space="preserve">        ↳ NOUGATINE (B)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</si>
  <si>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</si>
  <si>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</si>
  <si>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</si>
  <si>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</si>
  <si>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    ↳ AMANDES FFILES</t>
  </si>
  <si>
    <t xml:space="preserve">            ↳ BEURRE</t>
  </si>
  <si>
    <t xml:space="preserve">    ↳ BOULE SORBET PASSION</t>
  </si>
  <si>
    <t xml:space="preserve">        ↳ SORBET PASSION (k)</t>
  </si>
  <si>
    <t xml:space="preserve">            ↳ SORBET FRAMBOISE</t>
  </si>
  <si>
    <t>Fiche technique — CORNET SORBET PASSION</t>
  </si>
  <si>
    <t>CORNET SORBET PASSION  00000879</t>
  </si>
  <si>
    <t>↳ CORNET (B)  00000358</t>
  </si>
  <si>
    <t>↳ NOUGATINE (B)  00000359</t>
  </si>
  <si>
    <t>↳ BOULE SORBET PASSION  00000418</t>
  </si>
  <si>
    <t>↳ SORBET PASSION (k)  00000412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</si>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</sst>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0.019417</v>
      </c>
      <c r="E7" s="6">
        <f>D7*$B$2</f>
        <v>0.019417</v>
      </c>
      <c r="F7" t="s">
        <v>15</v>
      </c>
      <c r="G7" s="9">
        <f>E7*3.9514968117</f>
        <v>0.076726</v>
      </c>
    </row>
    <row r="8">
      <c r="A8" t="s" s="8">
        <v>16</v>
      </c>
      <c r="B8" t="s">
        <v>17</v>
      </c>
      <c r="C8" t="s">
        <v>18</v>
      </c>
      <c r="D8" s="4">
        <v>0.271845</v>
      </c>
      <c r="E8" s="6">
        <f>D8*$B$2</f>
        <v>0.271845</v>
      </c>
      <c r="F8" t="s">
        <v>15</v>
      </c>
      <c r="G8" s="9">
        <f>E8*7.1393310758</f>
        <v>1.940791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9">
        <f>E9*4.09024</f>
        <v>8.18048</v>
      </c>
    </row>
    <row r="10">
      <c r="A10" t="s" s="8">
        <v>23</v>
      </c>
      <c r="B10" t="s">
        <v>24</v>
      </c>
      <c r="C10" t="s">
        <v>25</v>
      </c>
      <c r="D10" s="4">
        <v>0.097087</v>
      </c>
      <c r="E10" s="6">
        <f>D10*$B$2</f>
        <v>0.097087</v>
      </c>
      <c r="F10" t="s">
        <v>22</v>
      </c>
      <c r="G10" s="9">
        <f>E10*0.0030000117</f>
        <v>0.000291</v>
      </c>
    </row>
    <row r="11">
      <c r="A11" t="s" s="8">
        <v>26</v>
      </c>
      <c r="B11" t="s">
        <v>27</v>
      </c>
      <c r="C11" t="s">
        <v>28</v>
      </c>
      <c r="D11" s="4">
        <v>0.271845</v>
      </c>
      <c r="E11" s="6">
        <f>D11*$B$2</f>
        <v>0.271845</v>
      </c>
      <c r="F11" t="s">
        <v>15</v>
      </c>
      <c r="G11" s="9">
        <f>E11*4.0405949493</f>
        <v>1.098416</v>
      </c>
    </row>
    <row r="12">
      <c r="A12" t="s" s="8">
        <v>29</v>
      </c>
      <c r="B12" t="s">
        <v>30</v>
      </c>
      <c r="C12" t="s">
        <v>28</v>
      </c>
      <c r="D12" s="4">
        <v>0.339806</v>
      </c>
      <c r="E12" s="6">
        <f>D12*$B$2</f>
        <v>0.339806</v>
      </c>
      <c r="F12" t="s">
        <v>15</v>
      </c>
      <c r="G12" s="9">
        <f>E12*0.9499995114</f>
        <v>0.322816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38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47</v>
      </c>
      <c r="D4" s="6">
        <f>'Besoins'!$B$2*1</f>
        <v>1</v>
      </c>
      <c r="E4" t="s">
        <v>15</v>
      </c>
    </row>
    <row r="5">
      <c r="A5">
        <v>3</v>
      </c>
      <c r="B5" t="s">
        <v>50</v>
      </c>
      <c r="C5" t="s">
        <v>51</v>
      </c>
      <c r="D5" s="6">
        <f>'Besoins'!$B$2*0.3398058252</f>
        <v>0.339806</v>
      </c>
      <c r="E5" t="s">
        <v>15</v>
      </c>
    </row>
    <row r="6">
      <c r="A6">
        <v>3</v>
      </c>
      <c r="B6" t="s">
        <v>52</v>
      </c>
      <c r="C6" t="s">
        <v>51</v>
      </c>
      <c r="D6" s="6">
        <f>'Besoins'!$B$2*0.2718446602</f>
        <v>0.271845</v>
      </c>
      <c r="E6" t="s">
        <v>15</v>
      </c>
    </row>
    <row r="7">
      <c r="A7">
        <v>3</v>
      </c>
      <c r="B7" t="s">
        <v>53</v>
      </c>
      <c r="C7" t="s">
        <v>51</v>
      </c>
      <c r="D7" s="6">
        <f>'Besoins'!$B$2*0.0970873786</f>
        <v>0.097087</v>
      </c>
      <c r="E7" t="s">
        <v>22</v>
      </c>
    </row>
    <row r="8">
      <c r="A8">
        <v>3</v>
      </c>
      <c r="B8" t="s">
        <v>54</v>
      </c>
      <c r="C8" t="s">
        <v>51</v>
      </c>
      <c r="D8" s="6">
        <f>'Besoins'!$B$2*0.2718446602</f>
        <v>0.271845</v>
      </c>
      <c r="E8" t="s">
        <v>15</v>
      </c>
    </row>
    <row r="9">
      <c r="A9">
        <v>3</v>
      </c>
      <c r="B9" t="s">
        <v>55</v>
      </c>
      <c r="C9" t="s">
        <v>51</v>
      </c>
      <c r="D9" s="6">
        <f>'Besoins'!$B$2*0.0194174757</f>
        <v>0.019417</v>
      </c>
      <c r="E9" t="s">
        <v>15</v>
      </c>
    </row>
    <row r="10">
      <c r="A10">
        <v>1</v>
      </c>
      <c r="B10" t="s">
        <v>56</v>
      </c>
      <c r="C10" t="s">
        <v>47</v>
      </c>
      <c r="D10" s="6">
        <f>'Besoins'!$B$2*2</f>
        <v>2</v>
      </c>
      <c r="E10" t="s">
        <v>3</v>
      </c>
    </row>
    <row r="11">
      <c r="A11">
        <v>2</v>
      </c>
      <c r="B11" t="s">
        <v>57</v>
      </c>
      <c r="C11" t="s">
        <v>47</v>
      </c>
      <c r="D11" s="6">
        <f>'Besoins'!$B$2*2</f>
        <v>2</v>
      </c>
      <c r="E11" t="s">
        <v>15</v>
      </c>
    </row>
    <row r="12">
      <c r="A12">
        <v>3</v>
      </c>
      <c r="B12" t="s">
        <v>58</v>
      </c>
      <c r="C12" t="s">
        <v>51</v>
      </c>
      <c r="D12" s="6">
        <f>'Besoins'!$B$2*2</f>
        <v>2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"00000879 · PAT.INDIVIDUELS · référence : "&amp;Besoins!B3&amp;" "&amp;Besoins!C3&amp;" · multiplicateur réglable sur la feuille ""Besoins"""</f>
        <v>00000879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65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2026-09-15T16:21:51Z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2026-09-15T16:21:51Z</dcterms:modified>
  <cp:revision>1</cp:revision>
</cp:coreProperties>
</file>