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<sst xmlns="http://schemas.openxmlformats.org/spreadsheetml/2006/main" count="142" uniqueCount="142">
  <si>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</si>
  <si>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</si>
  <si>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Entremets caramel rhum-raisin (PDR)</t>
  </si>
  <si>
    <t>Code</t>
  </si>
  <si>
    <t>PDR-ENTR-CARAMEL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</si>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</sst>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5.5862688920996</v>
      </c>
    </row>
    <row r="12">
      <c r="A12" t="s" s="3">
        <v>17</v>
      </c>
      <c r="B12" s="4">
        <v>0.34914180575622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5.5862688920996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E7*13.3119</f>
        <v>1.064952</v>
      </c>
    </row>
    <row r="8">
      <c r="A8" t="s" s="12">
        <v>36</v>
      </c>
      <c r="B8" t="s">
        <v>37</v>
      </c>
      <c r="C8" t="s">
        <v>38</v>
      </c>
      <c r="D8" s="9">
        <v>0.35461</v>
      </c>
      <c r="E8" s="11">
        <f>D8*$B$2</f>
        <v>0.35461</v>
      </c>
      <c r="F8" t="s">
        <v>25</v>
      </c>
      <c r="G8" s="4">
        <f>E8*0.590268303</f>
        <v>0.209315</v>
      </c>
    </row>
    <row r="9">
      <c r="A9" t="s" s="12">
        <v>39</v>
      </c>
      <c r="B9" t="s">
        <v>40</v>
      </c>
      <c r="C9" t="s">
        <v>41</v>
      </c>
      <c r="D9" s="9">
        <v>5.04865</v>
      </c>
      <c r="E9" s="11">
        <f>D9*$B$2</f>
        <v>5.04865</v>
      </c>
      <c r="F9" t="s">
        <v>25</v>
      </c>
      <c r="G9" s="4">
        <f>E9*0.2699999997</f>
        <v>1.363135</v>
      </c>
    </row>
    <row r="10">
      <c r="A10" t="s">
        <v>42</v>
      </c>
      <c r="B10" t="s">
        <v>43</v>
      </c>
      <c r="C10" t="s">
        <v>44</v>
      </c>
      <c r="D10" s="9">
        <v>0.080038</v>
      </c>
      <c r="E10" s="11">
        <f>D10*$B$2</f>
        <v>0.080038</v>
      </c>
      <c r="F10" t="s">
        <v>45</v>
      </c>
      <c r="G10" s="4">
        <f>E10*6.8000329402</f>
        <v>0.544261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E11*24</f>
        <v>0.36</v>
      </c>
    </row>
    <row r="12">
      <c r="A12" t="s">
        <v>49</v>
      </c>
      <c r="B12" t="s">
        <v>50</v>
      </c>
      <c r="C12" t="s">
        <v>51</v>
      </c>
      <c r="D12" s="9">
        <v>0.111111</v>
      </c>
      <c r="E12" s="11">
        <f>D12*$B$2</f>
        <v>0.111111</v>
      </c>
      <c r="F12" t="s">
        <v>45</v>
      </c>
      <c r="G12" s="4">
        <f>E12*0.56000056</f>
        <v>0.062222</v>
      </c>
    </row>
    <row r="13">
      <c r="A13" t="s">
        <v>52</v>
      </c>
      <c r="B13" t="s">
        <v>53</v>
      </c>
      <c r="C13" t="s">
        <v>54</v>
      </c>
      <c r="D13" s="9">
        <v>0.480038</v>
      </c>
      <c r="E13" s="11">
        <f>D13*$B$2</f>
        <v>0.480038</v>
      </c>
      <c r="F13" t="s">
        <v>35</v>
      </c>
      <c r="G13" s="4">
        <f>E13*2.8500023019</f>
        <v>1.368109</v>
      </c>
    </row>
    <row r="14">
      <c r="A14" t="s" s="12">
        <v>55</v>
      </c>
      <c r="B14" t="s">
        <v>56</v>
      </c>
      <c r="C14" t="s">
        <v>41</v>
      </c>
      <c r="D14" s="9">
        <v>0.35461</v>
      </c>
      <c r="E14" s="11">
        <f>D14*$B$2</f>
        <v>0.35461</v>
      </c>
      <c r="F14" t="s">
        <v>35</v>
      </c>
      <c r="G14" s="4">
        <f>E14*0.59989988</f>
        <v>0.21273</v>
      </c>
    </row>
    <row r="15">
      <c r="A15" t="s">
        <v>57</v>
      </c>
      <c r="B15" t="s">
        <v>58</v>
      </c>
      <c r="C15" t="s">
        <v>59</v>
      </c>
      <c r="D15" s="9">
        <v>0.489687</v>
      </c>
      <c r="E15" s="11">
        <f>D15*$B$2</f>
        <v>0.489687</v>
      </c>
      <c r="F15" t="s">
        <v>45</v>
      </c>
      <c r="G15" s="4">
        <f>E15*0.8199996951</f>
        <v>0.401543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0.4</v>
      </c>
      <c r="E3" t="s">
        <v>45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3.556</v>
      </c>
      <c r="E4" t="s">
        <v>25</v>
      </c>
      <c r="F4" t="s">
        <v>70</v>
      </c>
    </row>
    <row r="5">
      <c r="A5">
        <v>3</v>
      </c>
      <c r="B5" t="s">
        <v>71</v>
      </c>
      <c r="C5" t="s">
        <v>65</v>
      </c>
      <c r="D5" s="11">
        <v>0.196</v>
      </c>
      <c r="E5" t="s">
        <v>35</v>
      </c>
      <c r="F5" t="s">
        <v>70</v>
      </c>
    </row>
    <row r="6">
      <c r="A6">
        <v>4</v>
      </c>
      <c r="B6" t="s">
        <v>72</v>
      </c>
      <c r="C6" t="s">
        <v>73</v>
      </c>
      <c r="D6" s="11">
        <v>3.556</v>
      </c>
      <c r="E6" t="s">
        <v>25</v>
      </c>
      <c r="F6" t="s">
        <v>41</v>
      </c>
    </row>
    <row r="7">
      <c r="A7">
        <v>2</v>
      </c>
      <c r="B7" t="s">
        <v>74</v>
      </c>
      <c r="C7" t="s">
        <v>73</v>
      </c>
      <c r="D7" s="11">
        <v>0.111</v>
      </c>
      <c r="E7" t="s">
        <v>45</v>
      </c>
      <c r="F7" t="s">
        <v>51</v>
      </c>
    </row>
    <row r="8">
      <c r="A8">
        <v>2</v>
      </c>
      <c r="B8" t="s">
        <v>75</v>
      </c>
      <c r="C8" t="s">
        <v>73</v>
      </c>
      <c r="D8" s="11">
        <v>0.111</v>
      </c>
      <c r="E8" t="s">
        <v>45</v>
      </c>
      <c r="F8" t="s">
        <v>59</v>
      </c>
    </row>
    <row r="9">
      <c r="A9">
        <v>1</v>
      </c>
      <c r="B9" t="s">
        <v>76</v>
      </c>
      <c r="C9" t="s">
        <v>73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65</v>
      </c>
      <c r="D10" s="11">
        <v>0.5</v>
      </c>
      <c r="E10" t="s">
        <v>45</v>
      </c>
      <c r="F10" t="s">
        <v>78</v>
      </c>
    </row>
    <row r="11">
      <c r="A11">
        <v>2</v>
      </c>
      <c r="B11" t="s">
        <v>79</v>
      </c>
      <c r="C11" t="s">
        <v>73</v>
      </c>
      <c r="D11" s="11">
        <v>0.355</v>
      </c>
      <c r="E11" t="s">
        <v>35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0.057</v>
      </c>
      <c r="E12" t="s">
        <v>45</v>
      </c>
      <c r="F12" t="s">
        <v>70</v>
      </c>
    </row>
    <row r="13">
      <c r="A13">
        <v>3</v>
      </c>
      <c r="B13" t="s">
        <v>81</v>
      </c>
      <c r="C13" t="s">
        <v>73</v>
      </c>
      <c r="D13" s="11">
        <v>1.493</v>
      </c>
      <c r="E13" t="s">
        <v>25</v>
      </c>
      <c r="F13" t="s">
        <v>41</v>
      </c>
    </row>
    <row r="14">
      <c r="A14">
        <v>2</v>
      </c>
      <c r="B14" t="s">
        <v>75</v>
      </c>
      <c r="C14" t="s">
        <v>73</v>
      </c>
      <c r="D14" s="11">
        <v>0.089</v>
      </c>
      <c r="E14" t="s">
        <v>45</v>
      </c>
      <c r="F14" t="s">
        <v>59</v>
      </c>
    </row>
    <row r="15">
      <c r="A15">
        <v>2</v>
      </c>
      <c r="B15" t="s">
        <v>82</v>
      </c>
      <c r="C15" t="s">
        <v>73</v>
      </c>
      <c r="D15" s="11">
        <v>0.355</v>
      </c>
      <c r="E15" t="s">
        <v>25</v>
      </c>
      <c r="F15" t="s">
        <v>38</v>
      </c>
    </row>
    <row r="16">
      <c r="A16">
        <v>1</v>
      </c>
      <c r="B16" t="s">
        <v>83</v>
      </c>
      <c r="C16" t="s">
        <v>73</v>
      </c>
      <c r="D16" s="11">
        <v>0.015</v>
      </c>
      <c r="E16" t="s">
        <v>45</v>
      </c>
      <c r="F16" t="s">
        <v>48</v>
      </c>
    </row>
    <row r="17">
      <c r="A17">
        <v>1</v>
      </c>
      <c r="B17" t="s">
        <v>84</v>
      </c>
      <c r="C17" t="s">
        <v>73</v>
      </c>
      <c r="D17" s="11">
        <v>0.4</v>
      </c>
      <c r="E17" t="s">
        <v>35</v>
      </c>
      <c r="F17" t="s">
        <v>54</v>
      </c>
    </row>
    <row r="18">
      <c r="A18">
        <v>1</v>
      </c>
      <c r="B18" t="s">
        <v>85</v>
      </c>
      <c r="C18" t="s">
        <v>73</v>
      </c>
      <c r="D18" s="11">
        <v>0.25</v>
      </c>
      <c r="E18" t="s">
        <v>45</v>
      </c>
      <c r="F18" t="s">
        <v>59</v>
      </c>
    </row>
    <row r="19">
      <c r="A19">
        <v>1</v>
      </c>
      <c r="B19" t="s">
        <v>86</v>
      </c>
      <c r="C19" t="s">
        <v>65</v>
      </c>
      <c r="D19" s="11">
        <v>0.2</v>
      </c>
      <c r="E19" t="s">
        <v>45</v>
      </c>
      <c r="F19" t="s">
        <v>87</v>
      </c>
    </row>
    <row r="20">
      <c r="A20">
        <v>2</v>
      </c>
      <c r="B20" t="s">
        <v>75</v>
      </c>
      <c r="C20" t="s">
        <v>73</v>
      </c>
      <c r="D20" s="11">
        <v>0.04</v>
      </c>
      <c r="E20" t="s">
        <v>45</v>
      </c>
      <c r="F20" t="s">
        <v>59</v>
      </c>
    </row>
    <row r="21">
      <c r="A21">
        <v>2</v>
      </c>
      <c r="B21" t="s">
        <v>88</v>
      </c>
      <c r="C21" t="s">
        <v>73</v>
      </c>
      <c r="D21" s="11">
        <v>0.08</v>
      </c>
      <c r="E21" t="s">
        <v>35</v>
      </c>
      <c r="F21" t="s">
        <v>54</v>
      </c>
    </row>
    <row r="22">
      <c r="A22">
        <v>2</v>
      </c>
      <c r="B22" t="s">
        <v>89</v>
      </c>
      <c r="C22" t="s">
        <v>73</v>
      </c>
      <c r="D22" s="11">
        <v>0.08</v>
      </c>
      <c r="E22" t="s">
        <v>45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99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/>
    </row>
    <row r="17">
      <c r="A17" t="s">
        <v>117</v>
      </c>
      <c r="B17">
        <v>5</v>
      </c>
      <c r="C17" t="s">
        <v>124</v>
      </c>
      <c r="D17" t="s" s="14">
        <v>125</v>
      </c>
      <c r="E17" t="s" s="14"/>
      <c r="F17" t="s">
        <v>126</v>
      </c>
    </row>
    <row r="18">
      <c r="A18" t="s">
        <v>127</v>
      </c>
      <c r="B18">
        <v>1</v>
      </c>
      <c r="C18" t="s">
        <v>106</v>
      </c>
      <c r="D18" t="s" s="14">
        <v>107</v>
      </c>
      <c r="E18" t="s" s="14"/>
      <c r="F18"/>
    </row>
    <row r="19">
      <c r="A19" t="s">
        <v>127</v>
      </c>
      <c r="B19">
        <v>2</v>
      </c>
      <c r="C19" t="s">
        <v>114</v>
      </c>
      <c r="D19" t="s" s="14">
        <v>128</v>
      </c>
      <c r="E19" t="s" s="14"/>
      <c r="F19"/>
    </row>
    <row r="20">
      <c r="A20" t="s">
        <v>127</v>
      </c>
      <c r="B20">
        <v>3</v>
      </c>
      <c r="C20" t="s">
        <v>129</v>
      </c>
      <c r="D20" t="s" s="14">
        <v>130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"[CONFECTIONNER] "&amp;Procedure!D2</f>
        <v>[CONFECTIONNER] Confectionner le biscuit. Base genoise ou pain de Genes.</v>
      </c>
      <c r="C5"/>
      <c r="D5"/>
    </row>
    <row r="6">
      <c r="A6" t="s" s="17">
        <v>134</v>
      </c>
      <c r="B6" t="str" s="14">
        <f>Procedure!D3</f>
        <v>Macerer les raisins. Au rhum.</v>
      </c>
      <c r="C6"/>
      <c r="D6"/>
    </row>
    <row r="7">
      <c r="A7" t="s" s="17">
        <v>135</v>
      </c>
      <c r="B7" t="str" s="14">
        <f>"[CONFECTIONNER] "&amp;Procedure!D4</f>
        <v>[CONFECTIONNER] Confectionner la bavaroise legere au rhum. Creme anglaise collee et crème foisonnee.</v>
      </c>
      <c r="C7"/>
      <c r="D7"/>
    </row>
    <row r="8">
      <c r="A8" t="s" s="17">
        <v>136</v>
      </c>
      <c r="B8" t="str" s="14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7">
        <v>137</v>
      </c>
      <c r="B9" t="str" s="14">
        <f>"[MONTER] "&amp;Procedure!D6</f>
        <v>[MONTER] Monter a l'envers. En cercles filmes : mousse, bavaroise, mousse, biscuit.</v>
      </c>
      <c r="C9"/>
      <c r="D9"/>
    </row>
    <row r="10">
      <c r="A10" t="s" s="17">
        <v>138</v>
      </c>
      <c r="B10" t="str" s="14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134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135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136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137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140</v>
      </c>
      <c r="B19"/>
      <c r="C19"/>
      <c r="D19"/>
    </row>
    <row r="20">
      <c r="A20" t="s" s="17">
        <v>133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134</v>
      </c>
      <c r="B21" t="str" s="14">
        <f>"[BOUILLIR] "&amp;Procedure!D14</f>
        <v>[BOUILLIR] Bouillir le lait. Avec la vanille.</v>
      </c>
      <c r="C21"/>
      <c r="D21"/>
    </row>
    <row r="22">
      <c r="A22" t="s" s="17">
        <v>135</v>
      </c>
      <c r="B22" t="str" s="14">
        <f>"[BLANCHIR] "&amp;Procedure!D15</f>
        <v>[BLANCHIR] Blanchir les jaunes. Avec le sucre.</v>
      </c>
      <c r="C22"/>
      <c r="D22"/>
    </row>
    <row r="23">
      <c r="A23" t="s" s="17">
        <v>136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137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141</v>
      </c>
      <c r="B26"/>
      <c r="C26"/>
      <c r="D26"/>
    </row>
    <row r="27">
      <c r="A27" t="s" s="17">
        <v>133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134</v>
      </c>
      <c r="B28" t="str" s="14">
        <f>"[CUIRE] "&amp;Procedure!D19</f>
        <v>[CUIRE] Cuire le sucre au caramel. Sans le bruler.</v>
      </c>
      <c r="C28"/>
      <c r="D28"/>
    </row>
    <row r="29">
      <c r="A29" t="s" s="17">
        <v>135</v>
      </c>
      <c r="B29" t="str" s="14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