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<sst xmlns="http://schemas.openxmlformats.org/spreadsheetml/2006/main" count="99" uniqueCount="99">
  <si>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</si>
  <si>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</si>
  <si>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</si>
  <si>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</si>
  <si>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</si>
  <si>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</si>
  <si>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</si>
  <si>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</si>
  <si>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</si>
  <si>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</si>
  <si>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</si>
  <si>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</si>
  <si>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</si>
  <si>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</si>
  <si>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</si>
  <si>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</si>
  <si>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</si>
  <si>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</si>
  <si>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</si>
  <si>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</si>
  <si>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</si>
  <si>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</si>
  <si>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</si>
  <si>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</si>
  <si>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</si>
  <si>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</si>
  <si>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</si>
  <si>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</si>
  <si>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</si>
  <si>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</si>
  <si>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</si>
  <si>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</si>
  <si>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</si>
  <si>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</si>
  <si>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</si>
  <si>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</si>
  <si>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</si>
  <si>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</si>
  <si>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</si>
  <si>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</si>
  <si>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</si>
  <si>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</si>
  <si>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</si>
  <si>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Choux a la creme (PDR)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</si>
  <si>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</si>
  <si>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</si>
  <si>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</si>
  <si>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</si>
  <si>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</si>
  <si>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</si>
  <si>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</si>
  <si>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</si>
  <si>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</si>
  <si>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</si>
  <si>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</si>
  <si>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</si>
  <si>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</si>
  <si>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</si>
  <si>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</si>
  <si>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</si>
  <si>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</si>
  <si>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</si>
  <si>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</si>
  <si>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</si>
  <si>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</si>
  <si>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</si>
  <si>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</si>
  <si>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</si>
  <si>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</si>
  <si>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</si>
  <si>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</si>
  <si>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</si>
  <si>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</si>
  <si>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</si>
  <si>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</si>
  <si>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</si>
  <si>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</si>
  <si>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</si>
  <si>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</si>
  <si>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</si>
  <si>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</si>
  <si>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</si>
  <si>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</si>
  <si>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</si>
  <si>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</si>
  <si>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</si>
  <si>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</si>
  <si>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OEUF (P) (conv.)</t>
  </si>
  <si>
    <t xml:space="preserve">    ↳ Sucre glace tamisé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</si>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</sst>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10.190481</v>
      </c>
      <c r="E9" s="6">
        <f>D9*$B$2</f>
        <v>10.190481</v>
      </c>
      <c r="F9" t="s">
        <v>3</v>
      </c>
      <c r="G9" s="9">
        <f>E9*0.2700000062</f>
        <v>2.75143</v>
      </c>
    </row>
    <row r="10">
      <c r="A10" t="s" s="8">
        <v>22</v>
      </c>
      <c r="B10" t="s">
        <v>23</v>
      </c>
      <c r="C10" t="s">
        <v>24</v>
      </c>
      <c r="D10" s="4">
        <v>0.352113</v>
      </c>
      <c r="E10" s="6">
        <f>D10*$B$2</f>
        <v>0.352113</v>
      </c>
      <c r="F10" t="s">
        <v>25</v>
      </c>
      <c r="G10" s="9">
        <f>E10*0.0029999972</f>
        <v>0.001056</v>
      </c>
    </row>
    <row r="11">
      <c r="A11" t="s">
        <v>26</v>
      </c>
      <c r="B11" t="s">
        <v>27</v>
      </c>
      <c r="C11" t="s">
        <v>28</v>
      </c>
      <c r="D11" s="4">
        <v>0.251126</v>
      </c>
      <c r="E11" s="6">
        <f>D11*$B$2</f>
        <v>0.251126</v>
      </c>
      <c r="F11" t="s">
        <v>18</v>
      </c>
      <c r="G11" s="9">
        <f>E11*0.5599995594</f>
        <v>0.14063</v>
      </c>
    </row>
    <row r="12">
      <c r="A12" t="s" s="8">
        <v>29</v>
      </c>
      <c r="B12" t="s">
        <v>30</v>
      </c>
      <c r="C12" t="s">
        <v>21</v>
      </c>
      <c r="D12" s="4">
        <v>0.680272</v>
      </c>
      <c r="E12" s="6">
        <f>D12*$B$2</f>
        <v>0.680272</v>
      </c>
      <c r="F12" t="s">
        <v>25</v>
      </c>
      <c r="G12" s="9">
        <f>E12*0.599900096</f>
        <v>0.408095</v>
      </c>
    </row>
    <row r="13">
      <c r="A13" t="s">
        <v>31</v>
      </c>
      <c r="B13" t="s">
        <v>32</v>
      </c>
      <c r="C13" t="s">
        <v>33</v>
      </c>
      <c r="D13" s="4">
        <v>0.170068</v>
      </c>
      <c r="E13" s="6">
        <f>D13*$B$2</f>
        <v>0.170068</v>
      </c>
      <c r="F13" t="s">
        <v>18</v>
      </c>
      <c r="G13" s="9">
        <f>E13*0.8200001312</f>
        <v>0.139456</v>
      </c>
    </row>
    <row r="14">
      <c r="A14" t="s">
        <v>34</v>
      </c>
      <c r="B14" t="s">
        <v>35</v>
      </c>
      <c r="C14" t="s">
        <v>33</v>
      </c>
      <c r="D14" s="4">
        <v>0.05</v>
      </c>
      <c r="E14" s="6">
        <f>D14*$B$2</f>
        <v>0.05</v>
      </c>
      <c r="F14" t="s">
        <v>18</v>
      </c>
      <c r="G14" s="9">
        <f>E14*1.05</f>
        <v>0.0525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50</v>
      </c>
      <c r="B5">
        <v>1</v>
      </c>
      <c r="C5" t="s">
        <v>51</v>
      </c>
      <c r="D5" t="s" s="12">
        <v>52</v>
      </c>
      <c r="E5" t="s" s="12"/>
      <c r="F5"/>
    </row>
    <row r="6">
      <c r="A6" t="s">
        <v>50</v>
      </c>
      <c r="B6">
        <v>2</v>
      </c>
      <c r="C6" t="s">
        <v>53</v>
      </c>
      <c r="D6" t="s" s="12">
        <v>54</v>
      </c>
      <c r="E6" t="s" s="12"/>
      <c r="F6"/>
    </row>
    <row r="7">
      <c r="A7" t="s">
        <v>50</v>
      </c>
      <c r="B7">
        <v>3</v>
      </c>
      <c r="C7" t="s">
        <v>55</v>
      </c>
      <c r="D7" t="s" s="12">
        <v>56</v>
      </c>
      <c r="E7" t="s" s="12"/>
      <c r="F7"/>
    </row>
    <row r="8">
      <c r="A8" t="s">
        <v>50</v>
      </c>
      <c r="B8">
        <v>4</v>
      </c>
      <c r="C8" t="s">
        <v>57</v>
      </c>
      <c r="D8" t="s" s="12">
        <v>58</v>
      </c>
      <c r="E8" t="s" s="12"/>
      <c r="F8"/>
    </row>
    <row r="9">
      <c r="A9" t="s">
        <v>50</v>
      </c>
      <c r="B9">
        <v>5</v>
      </c>
      <c r="C9" t="s">
        <v>55</v>
      </c>
      <c r="D9" t="s" s="12">
        <v>59</v>
      </c>
      <c r="E9" t="s" s="12"/>
      <c r="F9"/>
    </row>
    <row r="10">
      <c r="A10" t="s">
        <v>60</v>
      </c>
      <c r="B10">
        <v>1</v>
      </c>
      <c r="C10" t="s">
        <v>51</v>
      </c>
      <c r="D10" t="s" s="12">
        <v>52</v>
      </c>
      <c r="E10" t="s" s="12"/>
      <c r="F10"/>
    </row>
    <row r="11">
      <c r="A11" t="s">
        <v>60</v>
      </c>
      <c r="B11">
        <v>2</v>
      </c>
      <c r="C11" t="s">
        <v>61</v>
      </c>
      <c r="D11" t="s" s="12">
        <v>62</v>
      </c>
      <c r="E11" t="s" s="12"/>
      <c r="F11"/>
    </row>
    <row r="12">
      <c r="A12" t="s">
        <v>60</v>
      </c>
      <c r="B12">
        <v>3</v>
      </c>
      <c r="C12" t="s">
        <v>63</v>
      </c>
      <c r="D12" t="s" s="12">
        <v>64</v>
      </c>
      <c r="E12" t="s" s="12"/>
      <c r="F12"/>
    </row>
    <row r="13">
      <c r="A13" t="s">
        <v>60</v>
      </c>
      <c r="B13">
        <v>4</v>
      </c>
      <c r="C13" t="s">
        <v>65</v>
      </c>
      <c r="D13" t="s" s="12">
        <v>66</v>
      </c>
      <c r="E13" t="s" s="12"/>
      <c r="F13" t="s">
        <v>67</v>
      </c>
    </row>
    <row r="14">
      <c r="A14" t="s">
        <v>60</v>
      </c>
      <c r="B14">
        <v>5</v>
      </c>
      <c r="C14" t="s">
        <v>68</v>
      </c>
      <c r="D14" t="s" s="12">
        <v>69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43</v>
      </c>
      <c r="C2" t="s">
        <v>74</v>
      </c>
      <c r="D2" s="6">
        <f>'Besoins'!$B$2*72</f>
        <v>72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18</v>
      </c>
    </row>
    <row r="4">
      <c r="A4">
        <v>2</v>
      </c>
      <c r="B4" t="s">
        <v>76</v>
      </c>
      <c r="C4" t="s">
        <v>77</v>
      </c>
      <c r="D4" s="6">
        <f>'Besoins'!$B$2*0.1126760563</f>
        <v>0.112676</v>
      </c>
      <c r="E4" t="s">
        <v>18</v>
      </c>
    </row>
    <row r="5">
      <c r="A5">
        <v>2</v>
      </c>
      <c r="B5" t="s">
        <v>78</v>
      </c>
      <c r="C5" t="s">
        <v>79</v>
      </c>
      <c r="D5" s="6">
        <f>'Besoins'!$B$2*7.0422535211</f>
        <v>7.042254</v>
      </c>
      <c r="E5" t="s">
        <v>3</v>
      </c>
    </row>
    <row r="6">
      <c r="A6">
        <v>2</v>
      </c>
      <c r="B6" t="s">
        <v>80</v>
      </c>
      <c r="C6" t="s">
        <v>77</v>
      </c>
      <c r="D6" s="6">
        <f>'Besoins'!$B$2*0.3521126761</f>
        <v>0.352113</v>
      </c>
      <c r="E6" t="s">
        <v>25</v>
      </c>
    </row>
    <row r="7">
      <c r="A7">
        <v>2</v>
      </c>
      <c r="B7" t="s">
        <v>81</v>
      </c>
      <c r="C7" t="s">
        <v>77</v>
      </c>
      <c r="D7" s="6">
        <f>'Besoins'!$B$2*0.1830985915</f>
        <v>0.183099</v>
      </c>
      <c r="E7" t="s">
        <v>18</v>
      </c>
    </row>
    <row r="8">
      <c r="A8">
        <v>1</v>
      </c>
      <c r="B8" t="s">
        <v>82</v>
      </c>
      <c r="C8" t="s">
        <v>74</v>
      </c>
      <c r="D8" s="6">
        <f>'Besoins'!$B$2*1</f>
        <v>1</v>
      </c>
      <c r="E8" t="s">
        <v>18</v>
      </c>
    </row>
    <row r="9">
      <c r="A9">
        <v>2</v>
      </c>
      <c r="B9" t="s">
        <v>83</v>
      </c>
      <c r="C9" t="s">
        <v>77</v>
      </c>
      <c r="D9" s="6">
        <f>'Besoins'!$B$2*0.6802721088</f>
        <v>0.680272</v>
      </c>
      <c r="E9" t="s">
        <v>25</v>
      </c>
    </row>
    <row r="10">
      <c r="A10">
        <v>2</v>
      </c>
      <c r="B10" t="s">
        <v>84</v>
      </c>
      <c r="C10" t="s">
        <v>79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85</v>
      </c>
      <c r="C11" t="s">
        <v>77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81</v>
      </c>
      <c r="C12" t="s">
        <v>77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86</v>
      </c>
      <c r="C13" t="s">
        <v>77</v>
      </c>
      <c r="D13" s="6">
        <f>'Besoins'!$B$2*0.6802721088</f>
        <v>0.680272</v>
      </c>
      <c r="E13" t="s">
        <v>3</v>
      </c>
    </row>
    <row r="14">
      <c r="A14">
        <v>1</v>
      </c>
      <c r="B14" t="s">
        <v>87</v>
      </c>
      <c r="C14" t="s">
        <v>79</v>
      </c>
      <c r="D14" s="6">
        <f>'Besoins'!$B$2*1</f>
        <v>1</v>
      </c>
      <c r="E14" t="s">
        <v>3</v>
      </c>
    </row>
    <row r="15">
      <c r="A15">
        <v>1</v>
      </c>
      <c r="B15" t="s">
        <v>88</v>
      </c>
      <c r="C15" t="s">
        <v>77</v>
      </c>
      <c r="D15" s="6">
        <f>'Besoins'!$B$2*0.05</f>
        <v>0.05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92</v>
      </c>
      <c r="B6" t="str" s="12">
        <f>"[FOURRER] "&amp;Procedure!D3</f>
        <v>[FOURRER] Garnir a la creme patissiere. A la poche, par le dessous ou par un petit trou.</v>
      </c>
      <c r="C6"/>
      <c r="D6"/>
    </row>
    <row r="7">
      <c r="A7" t="s" s="15">
        <v>93</v>
      </c>
      <c r="B7" t="str" s="12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4">
        <v>94</v>
      </c>
      <c r="B9"/>
      <c r="C9"/>
      <c r="D9"/>
    </row>
    <row r="10">
      <c r="A10" t="s" s="15">
        <v>91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92</v>
      </c>
      <c r="B11" t="str" s="12">
        <f>"[PORTER] "&amp;Procedure!D6</f>
        <v>[PORTER] Porter a ebullition l'eau, le sel, le beurre. Le beurre doit etre fondu au moment de l'ebullition.</v>
      </c>
      <c r="C11"/>
      <c r="D11"/>
    </row>
    <row r="12">
      <c r="A12" t="s" s="15">
        <v>93</v>
      </c>
      <c r="B12" t="str" s="12">
        <f>"[INCORPORER] "&amp;Procedure!D7</f>
        <v>[INCORPORER] Ajouter la farine hors du feu. En une seule fois, melanger energiquement a la spatule.</v>
      </c>
      <c r="C12"/>
      <c r="D12"/>
    </row>
    <row r="13">
      <c r="A13" t="s" s="15">
        <v>95</v>
      </c>
      <c r="B13" t="str" s="12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5">
        <v>96</v>
      </c>
      <c r="B14" t="str" s="12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 t="s" s="15">
        <v>91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92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93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95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96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98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2026-08-01T01:37:40Z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2026-08-01T01:37:40Z</dcterms:modified>
  <cp:revision>1</cp:revision>
</cp:coreProperties>
</file>