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<sst xmlns="http://schemas.openxmlformats.org/spreadsheetml/2006/main" count="72" uniqueCount="72">
  <si>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</si>
  <si>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</si>
  <si>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</si>
  <si>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</si>
  <si>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</si>
  <si>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</si>
  <si>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</si>
  <si>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</si>
  <si>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</si>
  <si>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</si>
  <si>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</si>
  <si>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</si>
  <si>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</si>
  <si>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</si>
  <si>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</si>
  <si>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</si>
  <si>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</si>
  <si>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</si>
  <si>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</si>
  <si>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</si>
  <si>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</si>
  <si>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</si>
  <si>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</si>
  <si>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</si>
  <si>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</si>
  <si>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</si>
  <si>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</si>
  <si>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</si>
  <si>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</si>
  <si>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</si>
  <si>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</si>
  <si>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</si>
  <si>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</si>
  <si>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</si>
  <si>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</si>
  <si>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</si>
  <si>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</si>
  <si>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</si>
  <si>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Beignets a la lyonnaise - bugnes (PDR)</t>
  </si>
  <si>
    <t>FRASER</t>
  </si>
  <si>
    <t>Fraiser la pate. Tous les ingredients ensemble.</t>
  </si>
  <si>
    <t>REPOSER</t>
  </si>
  <si>
    <t>Reposer au froid. 2 heures minimum.</t>
  </si>
  <si>
    <t>120 min (repos)</t>
  </si>
  <si>
    <t>ABAISSER</t>
  </si>
  <si>
    <t>Abaisser et decouper. 2,5mm d'epaisseur, rectangles ou losanges, fente centrale possible.</t>
  </si>
  <si>
    <t>FRIRE</t>
  </si>
  <si>
    <t>Frire. 170-180 degres, 2 min chaque face.</t>
  </si>
  <si>
    <t>2 min (cuisson)</t>
  </si>
  <si>
    <t>SAUPOUDRER</t>
  </si>
  <si>
    <t>Saupoudrer. Sucre glace ou semoule.</t>
  </si>
  <si>
    <t>Niveau</t>
  </si>
  <si>
    <t>Composant</t>
  </si>
  <si>
    <t>Type</t>
  </si>
  <si>
    <t>Quantité (× multiplicateur, voir feuille Besoins)</t>
  </si>
  <si>
    <t>recette</t>
  </si>
  <si>
    <t xml:space="preserve">    ↳ Farine de blé T55</t>
  </si>
  <si>
    <t>matiere</t>
  </si>
  <si>
    <t xml:space="preserve">    ↳ Levure chimique (poudre à lever)</t>
  </si>
  <si>
    <t xml:space="preserve">    ↳ Sel fin de cuisine</t>
  </si>
  <si>
    <t xml:space="preserve">    ↳ Sucre blanc cristal sac 25 kg</t>
  </si>
  <si>
    <t xml:space="preserve">    ↳ OEUF (P) (conv.)</t>
  </si>
  <si>
    <t>conversion</t>
  </si>
  <si>
    <t xml:space="preserve">    ↳ BEURRE</t>
  </si>
  <si>
    <t>Fiche technique — Beignets a la lyonnaise - bugnes (PDR)</t>
  </si>
  <si>
    <t>Beignets a la lyonnaise - bugnes (PDR)  PDR-BUGNES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</si>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</sst>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20</v>
      </c>
      <c r="C3" t="s" s="5">
        <v>3</v>
      </c>
      <c r="D3"/>
      <c r="E3"/>
      <c r="F3"/>
    </row>
    <row r="4">
      <c r="A4" t="s">
        <v>4</v>
      </c>
      <c r="B4" s="6">
        <f>$B$2*B3</f>
        <v>20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0.15</v>
      </c>
      <c r="E7" s="6">
        <f>D7*$B$2</f>
        <v>0.15</v>
      </c>
      <c r="F7" t="s">
        <v>15</v>
      </c>
      <c r="G7" s="9">
        <f>E7*3.9514</f>
        <v>0.59271</v>
      </c>
    </row>
    <row r="8">
      <c r="A8" t="s" s="8">
        <v>16</v>
      </c>
      <c r="B8" t="s">
        <v>17</v>
      </c>
      <c r="C8" t="s">
        <v>18</v>
      </c>
      <c r="D8" s="4">
        <v>3</v>
      </c>
      <c r="E8" s="6">
        <f>D8*$B$2</f>
        <v>3</v>
      </c>
      <c r="F8" t="s">
        <v>3</v>
      </c>
      <c r="G8" s="9">
        <f>E8*0.27</f>
        <v>0.81</v>
      </c>
    </row>
    <row r="9">
      <c r="A9" t="s">
        <v>19</v>
      </c>
      <c r="B9" t="s">
        <v>20</v>
      </c>
      <c r="C9" t="s">
        <v>21</v>
      </c>
      <c r="D9" s="4">
        <v>0.5</v>
      </c>
      <c r="E9" s="6">
        <f>D9*$B$2</f>
        <v>0.5</v>
      </c>
      <c r="F9" t="s">
        <v>15</v>
      </c>
      <c r="G9" s="9">
        <f>E9*0.56</f>
        <v>0.28</v>
      </c>
    </row>
    <row r="10">
      <c r="A10" t="s">
        <v>22</v>
      </c>
      <c r="B10" t="s">
        <v>23</v>
      </c>
      <c r="C10" t="s">
        <v>24</v>
      </c>
      <c r="D10" s="4">
        <v>0.01</v>
      </c>
      <c r="E10" s="6">
        <f>D10*$B$2</f>
        <v>0.01</v>
      </c>
      <c r="F10" t="s">
        <v>15</v>
      </c>
      <c r="G10" s="9">
        <f>E10*4.2</f>
        <v>0.042</v>
      </c>
    </row>
    <row r="11">
      <c r="A11" t="s">
        <v>25</v>
      </c>
      <c r="B11" t="s">
        <v>26</v>
      </c>
      <c r="C11" t="s">
        <v>27</v>
      </c>
      <c r="D11" s="4">
        <v>0.01</v>
      </c>
      <c r="E11" s="6">
        <f>D11*$B$2</f>
        <v>0.01</v>
      </c>
      <c r="F11" t="s">
        <v>15</v>
      </c>
      <c r="G11" s="9">
        <f>E11*0.35</f>
        <v>0.0035</v>
      </c>
    </row>
    <row r="12">
      <c r="A12" t="s">
        <v>28</v>
      </c>
      <c r="B12" t="s">
        <v>29</v>
      </c>
      <c r="C12" t="s">
        <v>30</v>
      </c>
      <c r="D12" s="4">
        <v>0.1</v>
      </c>
      <c r="E12" s="6">
        <f>D12*$B$2</f>
        <v>0.1</v>
      </c>
      <c r="F12" t="s">
        <v>15</v>
      </c>
      <c r="G12" s="9">
        <f>E12*0.82</f>
        <v>0.082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 t="s">
        <v>41</v>
      </c>
      <c r="D3" t="s" s="12">
        <v>42</v>
      </c>
      <c r="E3" t="s" s="12"/>
      <c r="F3" t="s">
        <v>43</v>
      </c>
    </row>
    <row r="4">
      <c r="A4" t="s">
        <v>38</v>
      </c>
      <c r="B4">
        <v>3</v>
      </c>
      <c r="C4" t="s">
        <v>44</v>
      </c>
      <c r="D4" t="s" s="12">
        <v>45</v>
      </c>
      <c r="E4" t="s" s="12"/>
      <c r="F4"/>
    </row>
    <row r="5">
      <c r="A5" t="s">
        <v>38</v>
      </c>
      <c r="B5">
        <v>4</v>
      </c>
      <c r="C5" t="s">
        <v>46</v>
      </c>
      <c r="D5" t="s" s="12">
        <v>47</v>
      </c>
      <c r="E5" t="s" s="12"/>
      <c r="F5" t="s">
        <v>48</v>
      </c>
    </row>
    <row r="6">
      <c r="A6" t="s">
        <v>38</v>
      </c>
      <c r="B6">
        <v>5</v>
      </c>
      <c r="C6" t="s">
        <v>49</v>
      </c>
      <c r="D6" t="s" s="12">
        <v>50</v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51</v>
      </c>
      <c r="B1" t="s" s="7">
        <v>52</v>
      </c>
      <c r="C1" t="s" s="7">
        <v>53</v>
      </c>
      <c r="D1" t="s" s="7">
        <v>54</v>
      </c>
      <c r="E1" t="s" s="7">
        <v>10</v>
      </c>
    </row>
    <row r="2">
      <c r="A2">
        <v>0</v>
      </c>
      <c r="B2" t="s">
        <v>38</v>
      </c>
      <c r="C2" t="s">
        <v>55</v>
      </c>
      <c r="D2" s="6">
        <f>'Besoins'!$B$2*20</f>
        <v>20</v>
      </c>
      <c r="E2" t="s">
        <v>3</v>
      </c>
    </row>
    <row r="3">
      <c r="A3">
        <v>1</v>
      </c>
      <c r="B3" t="s">
        <v>56</v>
      </c>
      <c r="C3" t="s">
        <v>57</v>
      </c>
      <c r="D3" s="6">
        <f>'Besoins'!$B$2*0.5</f>
        <v>0.5</v>
      </c>
      <c r="E3" t="s">
        <v>15</v>
      </c>
    </row>
    <row r="4">
      <c r="A4">
        <v>1</v>
      </c>
      <c r="B4" t="s">
        <v>58</v>
      </c>
      <c r="C4" t="s">
        <v>57</v>
      </c>
      <c r="D4" s="6">
        <f>'Besoins'!$B$2*0.01</f>
        <v>0.01</v>
      </c>
      <c r="E4" t="s">
        <v>15</v>
      </c>
    </row>
    <row r="5">
      <c r="A5">
        <v>1</v>
      </c>
      <c r="B5" t="s">
        <v>59</v>
      </c>
      <c r="C5" t="s">
        <v>57</v>
      </c>
      <c r="D5" s="6">
        <f>'Besoins'!$B$2*0.01</f>
        <v>0.01</v>
      </c>
      <c r="E5" t="s">
        <v>15</v>
      </c>
    </row>
    <row r="6">
      <c r="A6">
        <v>1</v>
      </c>
      <c r="B6" t="s">
        <v>60</v>
      </c>
      <c r="C6" t="s">
        <v>57</v>
      </c>
      <c r="D6" s="6">
        <f>'Besoins'!$B$2*0.1</f>
        <v>0.1</v>
      </c>
      <c r="E6" t="s">
        <v>15</v>
      </c>
    </row>
    <row r="7">
      <c r="A7">
        <v>1</v>
      </c>
      <c r="B7" t="s">
        <v>61</v>
      </c>
      <c r="C7" t="s">
        <v>62</v>
      </c>
      <c r="D7" s="6">
        <f>'Besoins'!$B$2*3</f>
        <v>3</v>
      </c>
      <c r="E7" t="s">
        <v>3</v>
      </c>
    </row>
    <row r="8">
      <c r="A8">
        <v>1</v>
      </c>
      <c r="B8" t="s">
        <v>63</v>
      </c>
      <c r="C8" t="s">
        <v>57</v>
      </c>
      <c r="D8" s="6">
        <f>'Besoins'!$B$2*0.15</f>
        <v>0.15</v>
      </c>
      <c r="E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64</v>
      </c>
      <c r="B1"/>
      <c r="C1"/>
      <c r="D1"/>
    </row>
    <row r="2">
      <c r="A2" t="str" s="13">
        <f>"PDR-BUGNES · PAT.INDIV.CHOUX · référence : "&amp;Besoins!B3&amp;" "&amp;Besoins!C3&amp;" · multiplicateur réglable sur la feuille ""Besoins"""</f>
        <v>PDR-BUGNES · PAT.INDIV.CHOUX · référence : 20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65</v>
      </c>
      <c r="B4"/>
      <c r="C4"/>
      <c r="D4"/>
    </row>
    <row r="5">
      <c r="A5" t="s" s="15">
        <v>66</v>
      </c>
      <c r="B5" t="str" s="12">
        <f>"[FRASER] "&amp;Procedure!D2</f>
        <v>[FRASER] Fraiser la pate. Tous les ingredients ensemble.</v>
      </c>
      <c r="C5"/>
      <c r="D5"/>
    </row>
    <row r="6">
      <c r="A6" t="s" s="15">
        <v>67</v>
      </c>
      <c r="B6" t="str" s="12">
        <f>"[REPOSER] "&amp;Procedure!D3</f>
        <v>[REPOSER] Reposer au froid. 2 heures minimum.</v>
      </c>
      <c r="C6"/>
      <c r="D6"/>
    </row>
    <row r="7">
      <c r="A7" t="s" s="15">
        <v>68</v>
      </c>
      <c r="B7" t="str" s="12">
        <f>"[ABAISSER] "&amp;Procedure!D4</f>
        <v>[ABAISSER] Abaisser et decouper. 2,5mm d'epaisseur, rectangles ou losanges, fente centrale possible.</v>
      </c>
      <c r="C7"/>
      <c r="D7"/>
    </row>
    <row r="8">
      <c r="A8" t="s" s="15">
        <v>69</v>
      </c>
      <c r="B8" t="str" s="12">
        <f>"[FRIRE] "&amp;Procedure!D5</f>
        <v>[FRIRE] Frire. 170-180 degres, 2 min chaque face.</v>
      </c>
      <c r="C8"/>
      <c r="D8"/>
    </row>
    <row r="9">
      <c r="A9" t="s" s="15">
        <v>70</v>
      </c>
      <c r="B9" t="str" s="12">
        <f>"[SAUPOUDRER] "&amp;Procedure!D6</f>
        <v>[SAUPOUDRER] Saupoudrer. Sucre glace ou semoule.</v>
      </c>
      <c r="C9"/>
      <c r="D9"/>
    </row>
    <row r="10">
      <c r="A10"/>
      <c r="B10"/>
      <c r="C10"/>
      <c r="D10"/>
    </row>
    <row r="11">
      <c r="A11" t="s" s="16">
        <v>71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2026-08-01T02:02:08Z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2026-08-01T02:02:08Z</dcterms:modified>
  <cp:revision>1</cp:revision>
</cp:coreProperties>
</file>