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<sst xmlns="http://schemas.openxmlformats.org/spreadsheetml/2006/main" count="143" uniqueCount="143">
  <si>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</si>
  <si>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</si>
  <si>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Croquembouche (PDR)</t>
  </si>
  <si>
    <t>Code</t>
  </si>
  <si>
    <t>PDR-CROQUEMBOU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</si>
  <si>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</si>
  <si>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</si>
  <si>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</si>
  <si>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</si>
  <si>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</si>
  <si>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</si>
  <si>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</si>
  <si>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</si>
  <si>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</si>
  <si>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</si>
  <si>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</si>
  <si>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</si>
  <si>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</si>
  <si>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</si>
  <si>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</si>
  <si>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</si>
  <si>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</si>
  <si>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</si>
  <si>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</si>
  <si>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</si>
  <si>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</si>
  <si>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</si>
  <si>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</si>
  <si>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</si>
  <si>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</si>
  <si>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</si>
  <si>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</si>
  <si>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</si>
  <si>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</si>
  <si>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</si>
  <si>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</si>
  <si>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</si>
  <si>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</si>
  <si>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</si>
  <si>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</si>
  <si>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</si>
  <si>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</si>
  <si>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</si>
  <si>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</si>
  <si>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</si>
  <si>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</si>
  <si>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</si>
  <si>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</si>
  <si>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</si>
  <si>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</si>
  <si>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</si>
  <si>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</si>
  <si>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</si>
  <si>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</si>
  <si>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</si>
  <si>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</si>
  <si>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</si>
  <si>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</si>
  <si>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</si>
  <si>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</si>
  <si>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</si>
  <si>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</si>
  <si>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</si>
  <si>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</si>
  <si>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</si>
  <si>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</si>
  <si>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72 pc)</t>
  </si>
  <si>
    <t>recette</t>
  </si>
  <si>
    <t>Desserts à l'assiette (carte)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</si>
  <si>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</si>
  <si>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</si>
  <si>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</si>
  <si>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</si>
  <si>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</si>
  <si>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</si>
  <si>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</si>
  <si>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</si>
  <si>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</si>
  <si>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</si>
  <si>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</si>
  <si>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</si>
  <si>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</si>
  <si>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</si>
  <si>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</si>
  <si>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</si>
  <si>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</si>
  <si>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</si>
  <si>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</si>
  <si>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</si>
  <si>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>Pralinés et nougats 🇧🇪</t>
  </si>
  <si>
    <t xml:space="preserve">        ↳ Sirop de glucose</t>
  </si>
  <si>
    <t xml:space="preserve">        ↳ Amandes effilées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</si>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</sst>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10.998486236514</v>
      </c>
    </row>
    <row r="12">
      <c r="A12" t="s" s="3">
        <v>17</v>
      </c>
      <c r="B12" s="4">
        <v>0.15275675328492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10.998486236514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1.360544</v>
      </c>
      <c r="E7" s="11">
        <f>D7*$B$2</f>
        <v>1.360544</v>
      </c>
      <c r="F7" t="s">
        <v>25</v>
      </c>
      <c r="G7" s="4">
        <f>E7*0.5902685155</f>
        <v>0.803086</v>
      </c>
    </row>
    <row r="8">
      <c r="A8" t="s" s="12">
        <v>35</v>
      </c>
      <c r="B8" t="s">
        <v>36</v>
      </c>
      <c r="C8" t="s">
        <v>37</v>
      </c>
      <c r="D8" s="9">
        <v>0.169014</v>
      </c>
      <c r="E8" s="11">
        <f>D8*$B$2</f>
        <v>0.169014</v>
      </c>
      <c r="F8" t="s">
        <v>38</v>
      </c>
      <c r="G8" s="4">
        <f>E8*3.9514019757</f>
        <v>0.667842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E9*3.6741428571</f>
        <v>0.918536</v>
      </c>
    </row>
    <row r="10">
      <c r="A10" t="s" s="12">
        <v>43</v>
      </c>
      <c r="B10" t="s">
        <v>44</v>
      </c>
      <c r="C10" t="s">
        <v>45</v>
      </c>
      <c r="D10" s="9">
        <v>14.859836</v>
      </c>
      <c r="E10" s="11">
        <f>D10*$B$2</f>
        <v>14.859836</v>
      </c>
      <c r="F10" t="s">
        <v>25</v>
      </c>
      <c r="G10" s="4">
        <f>E10*0.2699999947</f>
        <v>4.012156</v>
      </c>
    </row>
    <row r="11">
      <c r="A11" t="s" s="12">
        <v>46</v>
      </c>
      <c r="B11" t="s">
        <v>47</v>
      </c>
      <c r="C11" t="s">
        <v>48</v>
      </c>
      <c r="D11" s="9">
        <v>0.603669</v>
      </c>
      <c r="E11" s="11">
        <f>D11*$B$2</f>
        <v>0.603669</v>
      </c>
      <c r="F11" t="s">
        <v>42</v>
      </c>
      <c r="G11" s="4">
        <f>E11*0.0030000001</f>
        <v>0.001811</v>
      </c>
    </row>
    <row r="12">
      <c r="A12" t="s">
        <v>49</v>
      </c>
      <c r="B12" t="s">
        <v>50</v>
      </c>
      <c r="C12" t="s">
        <v>51</v>
      </c>
      <c r="D12" s="9">
        <v>0.410702</v>
      </c>
      <c r="E12" s="11">
        <f>D12*$B$2</f>
        <v>0.410702</v>
      </c>
      <c r="F12" t="s">
        <v>38</v>
      </c>
      <c r="G12" s="4">
        <f>E12*0.5600004215</f>
        <v>0.229993</v>
      </c>
    </row>
    <row r="13">
      <c r="A13" t="s">
        <v>52</v>
      </c>
      <c r="B13" t="s">
        <v>53</v>
      </c>
      <c r="C13" t="s">
        <v>54</v>
      </c>
      <c r="D13" s="9">
        <v>0.178</v>
      </c>
      <c r="E13" s="11">
        <f>D13*$B$2</f>
        <v>0.178</v>
      </c>
      <c r="F13" t="s">
        <v>38</v>
      </c>
      <c r="G13" s="4">
        <f>E13*11</f>
        <v>1.958</v>
      </c>
    </row>
    <row r="14">
      <c r="A14" t="s" s="12">
        <v>55</v>
      </c>
      <c r="B14" t="s">
        <v>56</v>
      </c>
      <c r="C14" t="s">
        <v>45</v>
      </c>
      <c r="D14" s="9">
        <v>1.360544</v>
      </c>
      <c r="E14" s="11">
        <f>D14*$B$2</f>
        <v>1.360544</v>
      </c>
      <c r="F14" t="s">
        <v>42</v>
      </c>
      <c r="G14" s="4">
        <f>E14*0.599900096</f>
        <v>0.81619</v>
      </c>
    </row>
    <row r="15">
      <c r="A15" t="s">
        <v>57</v>
      </c>
      <c r="B15" t="s">
        <v>58</v>
      </c>
      <c r="C15" t="s">
        <v>59</v>
      </c>
      <c r="D15" s="9">
        <v>0.1945</v>
      </c>
      <c r="E15" s="11">
        <f>D15*$B$2</f>
        <v>0.1945</v>
      </c>
      <c r="F15" t="s">
        <v>38</v>
      </c>
      <c r="G15" s="4">
        <f>E15*1.8</f>
        <v>0.3501</v>
      </c>
    </row>
    <row r="16">
      <c r="A16" t="s">
        <v>60</v>
      </c>
      <c r="B16" t="s">
        <v>61</v>
      </c>
      <c r="C16" t="s">
        <v>59</v>
      </c>
      <c r="D16" s="9">
        <v>1.513136</v>
      </c>
      <c r="E16" s="11">
        <f>D16*$B$2</f>
        <v>1.513136</v>
      </c>
      <c r="F16" t="s">
        <v>38</v>
      </c>
      <c r="G16" s="4">
        <f>E16*0.8200000295</f>
        <v>1.240772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72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1.5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0.169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10.563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0.581</v>
      </c>
      <c r="E6" t="s">
        <v>42</v>
      </c>
      <c r="F6" t="s">
        <v>74</v>
      </c>
    </row>
    <row r="7">
      <c r="A7">
        <v>4</v>
      </c>
      <c r="B7" t="s">
        <v>76</v>
      </c>
      <c r="C7" t="s">
        <v>72</v>
      </c>
      <c r="D7" s="11">
        <v>10.563</v>
      </c>
      <c r="E7" t="s">
        <v>25</v>
      </c>
      <c r="F7" t="s">
        <v>45</v>
      </c>
    </row>
    <row r="8">
      <c r="A8">
        <v>2</v>
      </c>
      <c r="B8" t="s">
        <v>77</v>
      </c>
      <c r="C8" t="s">
        <v>72</v>
      </c>
      <c r="D8" s="11">
        <v>0.528</v>
      </c>
      <c r="E8" t="s">
        <v>42</v>
      </c>
      <c r="F8" t="s">
        <v>48</v>
      </c>
    </row>
    <row r="9">
      <c r="A9">
        <v>2</v>
      </c>
      <c r="B9" t="s">
        <v>78</v>
      </c>
      <c r="C9" t="s">
        <v>72</v>
      </c>
      <c r="D9" s="11">
        <v>0.275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67</v>
      </c>
      <c r="D10" s="11">
        <v>2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1.361</v>
      </c>
      <c r="E11" t="s">
        <v>42</v>
      </c>
      <c r="F11" t="s">
        <v>45</v>
      </c>
    </row>
    <row r="12">
      <c r="A12">
        <v>2</v>
      </c>
      <c r="B12" t="s">
        <v>82</v>
      </c>
      <c r="C12" t="s">
        <v>67</v>
      </c>
      <c r="D12" s="11">
        <v>0.163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4.296</v>
      </c>
      <c r="E13" t="s">
        <v>25</v>
      </c>
      <c r="F13" t="s">
        <v>45</v>
      </c>
    </row>
    <row r="14">
      <c r="A14">
        <v>2</v>
      </c>
      <c r="B14" t="s">
        <v>84</v>
      </c>
      <c r="C14" t="s">
        <v>72</v>
      </c>
      <c r="D14" s="11">
        <v>0.34</v>
      </c>
      <c r="E14" t="s">
        <v>38</v>
      </c>
      <c r="F14" t="s">
        <v>59</v>
      </c>
    </row>
    <row r="15">
      <c r="A15">
        <v>2</v>
      </c>
      <c r="B15" t="s">
        <v>78</v>
      </c>
      <c r="C15" t="s">
        <v>72</v>
      </c>
      <c r="D15" s="11">
        <v>0.136</v>
      </c>
      <c r="E15" t="s">
        <v>38</v>
      </c>
      <c r="F15" t="s">
        <v>51</v>
      </c>
    </row>
    <row r="16">
      <c r="A16">
        <v>2</v>
      </c>
      <c r="B16" t="s">
        <v>85</v>
      </c>
      <c r="C16" t="s">
        <v>72</v>
      </c>
      <c r="D16" s="11">
        <v>1.361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0.95</v>
      </c>
      <c r="E17" t="s">
        <v>38</v>
      </c>
      <c r="F17" t="s">
        <v>59</v>
      </c>
    </row>
    <row r="18">
      <c r="A18">
        <v>1</v>
      </c>
      <c r="B18" t="s">
        <v>87</v>
      </c>
      <c r="C18" t="s">
        <v>72</v>
      </c>
      <c r="D18" s="11">
        <v>0.15</v>
      </c>
      <c r="E18" t="s">
        <v>38</v>
      </c>
      <c r="F18" t="s">
        <v>59</v>
      </c>
    </row>
    <row r="19">
      <c r="A19">
        <v>1</v>
      </c>
      <c r="B19" t="s">
        <v>88</v>
      </c>
      <c r="C19" t="s">
        <v>67</v>
      </c>
      <c r="D19" s="11">
        <v>0.5</v>
      </c>
      <c r="E19" t="s">
        <v>38</v>
      </c>
      <c r="F19" t="s">
        <v>89</v>
      </c>
    </row>
    <row r="20">
      <c r="A20">
        <v>2</v>
      </c>
      <c r="B20" t="s">
        <v>84</v>
      </c>
      <c r="C20" t="s">
        <v>72</v>
      </c>
      <c r="D20" s="11">
        <v>0.223</v>
      </c>
      <c r="E20" t="s">
        <v>38</v>
      </c>
      <c r="F20" t="s">
        <v>59</v>
      </c>
    </row>
    <row r="21">
      <c r="A21">
        <v>2</v>
      </c>
      <c r="B21" t="s">
        <v>77</v>
      </c>
      <c r="C21" t="s">
        <v>72</v>
      </c>
      <c r="D21" s="11">
        <v>0.076</v>
      </c>
      <c r="E21" t="s">
        <v>42</v>
      </c>
      <c r="F21" t="s">
        <v>48</v>
      </c>
    </row>
    <row r="22">
      <c r="A22">
        <v>2</v>
      </c>
      <c r="B22" t="s">
        <v>90</v>
      </c>
      <c r="C22" t="s">
        <v>72</v>
      </c>
      <c r="D22" s="11">
        <v>0.045</v>
      </c>
      <c r="E22" t="s">
        <v>38</v>
      </c>
      <c r="F22" t="s">
        <v>59</v>
      </c>
    </row>
    <row r="23">
      <c r="A23">
        <v>2</v>
      </c>
      <c r="B23" t="s">
        <v>91</v>
      </c>
      <c r="C23" t="s">
        <v>72</v>
      </c>
      <c r="D23" s="11">
        <v>0.178</v>
      </c>
      <c r="E23" t="s">
        <v>38</v>
      </c>
      <c r="F23" t="s">
        <v>54</v>
      </c>
    </row>
    <row r="24">
      <c r="A24">
        <v>2</v>
      </c>
      <c r="B24" t="s">
        <v>92</v>
      </c>
      <c r="C24" t="s">
        <v>72</v>
      </c>
      <c r="D24" s="11">
        <v>0.25</v>
      </c>
      <c r="E24" t="s">
        <v>25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109</v>
      </c>
      <c r="D7" t="s" s="14">
        <v>110</v>
      </c>
      <c r="E7" t="s" s="14"/>
      <c r="F7"/>
    </row>
    <row r="8">
      <c r="A8" t="s">
        <v>108</v>
      </c>
      <c r="B8">
        <v>2</v>
      </c>
      <c r="C8" t="s">
        <v>111</v>
      </c>
      <c r="D8" t="s" s="14">
        <v>112</v>
      </c>
      <c r="E8" t="s" s="14"/>
      <c r="F8"/>
    </row>
    <row r="9">
      <c r="A9" t="s">
        <v>108</v>
      </c>
      <c r="B9">
        <v>3</v>
      </c>
      <c r="C9" t="s">
        <v>113</v>
      </c>
      <c r="D9" t="s" s="14">
        <v>114</v>
      </c>
      <c r="E9" t="s" s="14"/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108</v>
      </c>
      <c r="B11">
        <v>5</v>
      </c>
      <c r="C11" t="s">
        <v>113</v>
      </c>
      <c r="D11" t="s" s="14">
        <v>117</v>
      </c>
      <c r="E11" t="s" s="14"/>
      <c r="F11"/>
    </row>
    <row r="12">
      <c r="A12" t="s">
        <v>118</v>
      </c>
      <c r="B12">
        <v>1</v>
      </c>
      <c r="C12" t="s">
        <v>109</v>
      </c>
      <c r="D12" t="s" s="14">
        <v>110</v>
      </c>
      <c r="E12" t="s" s="14"/>
      <c r="F12"/>
    </row>
    <row r="13">
      <c r="A13" t="s">
        <v>118</v>
      </c>
      <c r="B13">
        <v>2</v>
      </c>
      <c r="C13" t="s">
        <v>119</v>
      </c>
      <c r="D13" t="s" s="14">
        <v>120</v>
      </c>
      <c r="E13" t="s" s="14"/>
      <c r="F13"/>
    </row>
    <row r="14">
      <c r="A14" t="s">
        <v>118</v>
      </c>
      <c r="B14">
        <v>3</v>
      </c>
      <c r="C14" t="s">
        <v>121</v>
      </c>
      <c r="D14" t="s" s="14">
        <v>122</v>
      </c>
      <c r="E14" t="s" s="14"/>
      <c r="F14"/>
    </row>
    <row r="15">
      <c r="A15" t="s">
        <v>118</v>
      </c>
      <c r="B15">
        <v>4</v>
      </c>
      <c r="C15" t="s">
        <v>123</v>
      </c>
      <c r="D15" t="s" s="14">
        <v>124</v>
      </c>
      <c r="E15" t="s" s="14"/>
      <c r="F15" t="s">
        <v>125</v>
      </c>
    </row>
    <row r="16">
      <c r="A16" t="s">
        <v>118</v>
      </c>
      <c r="B16">
        <v>5</v>
      </c>
      <c r="C16" t="s">
        <v>126</v>
      </c>
      <c r="D16" t="s" s="14">
        <v>127</v>
      </c>
      <c r="E16" t="s" s="14"/>
      <c r="F16"/>
    </row>
    <row r="17">
      <c r="A17" t="s">
        <v>128</v>
      </c>
      <c r="B17">
        <v>1</v>
      </c>
      <c r="C17" t="s">
        <v>109</v>
      </c>
      <c r="D17" t="s" s="14">
        <v>110</v>
      </c>
      <c r="E17" t="s" s="14"/>
      <c r="F17"/>
    </row>
    <row r="18">
      <c r="A18" t="s">
        <v>128</v>
      </c>
      <c r="B18">
        <v>2</v>
      </c>
      <c r="C18" t="s">
        <v>101</v>
      </c>
      <c r="D18" t="s" s="14">
        <v>129</v>
      </c>
      <c r="E18" t="s" s="14"/>
      <c r="F18"/>
    </row>
    <row r="19">
      <c r="A19" t="s">
        <v>128</v>
      </c>
      <c r="B19">
        <v>3</v>
      </c>
      <c r="C19" t="s">
        <v>113</v>
      </c>
      <c r="D19" t="s" s="14">
        <v>130</v>
      </c>
      <c r="E19" t="s" s="14"/>
      <c r="F19"/>
    </row>
    <row r="20">
      <c r="A20" t="s">
        <v>128</v>
      </c>
      <c r="B20">
        <v>4</v>
      </c>
      <c r="C20" t="s">
        <v>131</v>
      </c>
      <c r="D20" t="s" s="14">
        <v>132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"[CONFECTIONNER] "&amp;Procedure!D2</f>
        <v>[CONFECTIONNER] Confectionner les petits choux. Garnis de creme patissiere a la douille.</v>
      </c>
      <c r="C5"/>
      <c r="D5"/>
    </row>
    <row r="6">
      <c r="A6" t="s" s="17">
        <v>136</v>
      </c>
      <c r="B6" t="str" s="14">
        <f>"[CUIRE] "&amp;Procedure!D3</f>
        <v>[CUIRE] Cuire le sucre. A 152 degres avec le glucose.</v>
      </c>
      <c r="C6"/>
      <c r="D6"/>
    </row>
    <row r="7">
      <c r="A7" t="s" s="17">
        <v>137</v>
      </c>
      <c r="B7" t="str" s="14">
        <f>"[GLACER] "&amp;Procedure!D4</f>
        <v>[GLACER] Glacer les choux. Trempes cote caramel refroidi.</v>
      </c>
      <c r="C7"/>
      <c r="D7"/>
    </row>
    <row r="8">
      <c r="A8" t="s" s="17">
        <v>138</v>
      </c>
      <c r="B8" t="str" s="14">
        <f>"[MONTER] "&amp;Procedure!D5</f>
        <v>[MONTER] Monter sur cone. Choux trempes et soudes en couronnes successives.</v>
      </c>
      <c r="C8"/>
      <c r="D8"/>
    </row>
    <row r="9">
      <c r="A9" t="s" s="17">
        <v>139</v>
      </c>
      <c r="B9" t="str" s="14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6">
        <v>140</v>
      </c>
      <c r="B11"/>
      <c r="C11"/>
      <c r="D11"/>
    </row>
    <row r="12">
      <c r="A12" t="s" s="17">
        <v>135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136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137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138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139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6">
        <v>141</v>
      </c>
      <c r="B18"/>
      <c r="C18"/>
      <c r="D18"/>
    </row>
    <row r="19">
      <c r="A19" t="s" s="17">
        <v>135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136</v>
      </c>
      <c r="B20" t="str" s="14">
        <f>"[BOUILLIR] "&amp;Procedure!D13</f>
        <v>[BOUILLIR] Bouillir le lait. Avec 1/3 du sucre et la vanille.</v>
      </c>
      <c r="C20"/>
      <c r="D20"/>
    </row>
    <row r="21">
      <c r="A21" t="s" s="17">
        <v>137</v>
      </c>
      <c r="B21" t="str" s="14">
        <f>"[BLANCHIR] "&amp;Procedure!D14</f>
        <v>[BLANCHIR] Blanchir les jaunes. Avec le reste du sucre et la farine.</v>
      </c>
      <c r="C21"/>
      <c r="D21"/>
    </row>
    <row r="22">
      <c r="A22" t="s" s="17">
        <v>138</v>
      </c>
      <c r="B22" t="str" s="14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7">
        <v>139</v>
      </c>
      <c r="B23" t="str" s="14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6">
        <v>142</v>
      </c>
      <c r="B25"/>
      <c r="C25"/>
      <c r="D25"/>
    </row>
    <row r="26">
      <c r="A26" t="s" s="17">
        <v>135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136</v>
      </c>
      <c r="B27" t="str" s="14">
        <f>"[CUIRE] "&amp;Procedure!D18</f>
        <v>[CUIRE] Cuire sucre, eau et glucose. Jusqu'au caramel blond.</v>
      </c>
      <c r="C27"/>
      <c r="D27"/>
    </row>
    <row r="28">
      <c r="A28" t="s" s="17">
        <v>137</v>
      </c>
      <c r="B28" t="str" s="14">
        <f>"[INCORPORER] "&amp;Procedure!D19</f>
        <v>[INCORPORER] Ajouter les amandes chaudes. Prealablement torrefiees, et le citron.</v>
      </c>
      <c r="C28"/>
      <c r="D28"/>
    </row>
    <row r="29">
      <c r="A29" t="s" s="17">
        <v>138</v>
      </c>
      <c r="B29" t="str" s="14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