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<sst xmlns="http://schemas.openxmlformats.org/spreadsheetml/2006/main" count="137" uniqueCount="137">
  <si>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</si>
  <si>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</si>
  <si>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Eclairs au cafe (PDR)</t>
  </si>
  <si>
    <t>Code</t>
  </si>
  <si>
    <t>PDR-ECLAIR-CAFE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</si>
  <si>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</si>
  <si>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</si>
  <si>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</si>
  <si>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</si>
  <si>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</si>
  <si>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</si>
  <si>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</si>
  <si>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</si>
  <si>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</si>
  <si>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</si>
  <si>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</si>
  <si>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</si>
  <si>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</si>
  <si>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</si>
  <si>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</si>
  <si>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</si>
  <si>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</si>
  <si>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</si>
  <si>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</si>
  <si>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</si>
  <si>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</si>
  <si>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</si>
  <si>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</si>
  <si>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</si>
  <si>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</si>
  <si>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</si>
  <si>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</si>
  <si>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</si>
  <si>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</si>
  <si>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</si>
  <si>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</si>
  <si>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</si>
  <si>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</si>
  <si>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</si>
  <si>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</si>
  <si>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</si>
  <si>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</si>
  <si>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</si>
  <si>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</si>
  <si>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</si>
  <si>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</si>
  <si>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</si>
  <si>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</si>
  <si>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</si>
  <si>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</si>
  <si>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</si>
  <si>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</si>
  <si>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</si>
  <si>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</si>
  <si>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</si>
  <si>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</si>
  <si>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</si>
  <si>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</si>
  <si>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</si>
  <si>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</si>
  <si>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</si>
  <si>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</si>
  <si>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</si>
  <si>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</si>
  <si>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</si>
  <si>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</si>
  <si>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</si>
  <si>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</si>
  <si>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</si>
  <si>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</si>
  <si>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</si>
  <si>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</si>
  <si>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</si>
  <si>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</si>
  <si>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</si>
  <si>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</si>
  <si>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</si>
  <si>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</si>
  <si>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</si>
  <si>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</si>
  <si>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</si>
  <si>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</si>
  <si>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</si>
  <si>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</si>
  <si>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</si>
  <si>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</si>
  <si>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</si>
  <si>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Extrait de café pâtisserie (poudre)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</si>
  <si>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</si>
  <si>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</si>
  <si>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</si>
  <si>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</si>
  <si>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</si>
  <si>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</si>
  <si>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</si>
  <si>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</si>
  <si>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</si>
  <si>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</si>
  <si>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</si>
  <si>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</si>
  <si>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</si>
  <si>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38 min (cuisson)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</si>
  <si>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</si>
  <si>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</si>
  <si>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</si>
  <si>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</si>
  <si>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</si>
  <si>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</si>
  <si>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</si>
  <si>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</si>
  <si>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</si>
  <si>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</si>
  <si>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</si>
  <si>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</si>
  <si>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</si>
  <si>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</si>
  <si>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</si>
  <si>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</si>
  <si>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</si>
  <si>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</si>
  <si>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</si>
  <si>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</si>
  <si>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</si>
  <si>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</si>
  <si>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</si>
  <si>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</si>
  <si>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</si>
  <si>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Eclairs au cafe (PDR)</t>
  </si>
  <si>
    <t>Eclairs au cafe (PDR)  PDR-ECLAIR-CAFE</t>
  </si>
  <si>
    <t>1.</t>
  </si>
  <si>
    <t>2.</t>
  </si>
  <si>
    <t>3.</t>
  </si>
  <si>
    <t>4.</t>
  </si>
  <si>
    <t>5.</t>
  </si>
  <si>
    <t>6.</t>
  </si>
  <si>
    <t>↳ Pate a choux (PDR)  PDR-PAT-CHOUX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</si>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</sst>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4.2023249688608</v>
      </c>
    </row>
    <row r="12">
      <c r="A12" t="s" s="3">
        <v>17</v>
      </c>
      <c r="B12" s="4">
        <v>0.21011624844304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4.2023249688608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5.669354</v>
      </c>
      <c r="E9" s="11">
        <f>D9*$B$2</f>
        <v>5.669354</v>
      </c>
      <c r="F9" t="s">
        <v>25</v>
      </c>
      <c r="G9" s="4">
        <f>E9*0.2700000225</f>
        <v>1.530726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E10*22</f>
        <v>0.22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E11*35</f>
        <v>0.35</v>
      </c>
    </row>
    <row r="12">
      <c r="A12" t="s" s="12">
        <v>47</v>
      </c>
      <c r="B12" t="s">
        <v>48</v>
      </c>
      <c r="C12" t="s">
        <v>49</v>
      </c>
      <c r="D12" s="9">
        <v>0.176056</v>
      </c>
      <c r="E12" s="11">
        <f>D12*$B$2</f>
        <v>0.176056</v>
      </c>
      <c r="F12" t="s">
        <v>50</v>
      </c>
      <c r="G12" s="4">
        <f>E12*0.0030000058</f>
        <v>0.000528</v>
      </c>
    </row>
    <row r="13">
      <c r="A13" t="s">
        <v>51</v>
      </c>
      <c r="B13" t="s">
        <v>52</v>
      </c>
      <c r="C13" t="s">
        <v>53</v>
      </c>
      <c r="D13" s="9">
        <v>0.159577</v>
      </c>
      <c r="E13" s="11">
        <f>D13*$B$2</f>
        <v>0.159577</v>
      </c>
      <c r="F13" t="s">
        <v>38</v>
      </c>
      <c r="G13" s="4">
        <f>E13*0.5599982687</f>
        <v>0.089363</v>
      </c>
    </row>
    <row r="14">
      <c r="A14" t="s" s="12">
        <v>54</v>
      </c>
      <c r="B14" t="s">
        <v>55</v>
      </c>
      <c r="C14" t="s">
        <v>41</v>
      </c>
      <c r="D14" s="9">
        <v>0.680272</v>
      </c>
      <c r="E14" s="11">
        <f>D14*$B$2</f>
        <v>0.680272</v>
      </c>
      <c r="F14" t="s">
        <v>50</v>
      </c>
      <c r="G14" s="4">
        <f>E14*0.599900096</f>
        <v>0.408095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38</v>
      </c>
      <c r="G15" s="4">
        <f>E15*4.2</f>
        <v>0.84</v>
      </c>
    </row>
    <row r="16">
      <c r="A16" t="s">
        <v>59</v>
      </c>
      <c r="B16" t="s">
        <v>60</v>
      </c>
      <c r="C16" t="s">
        <v>61</v>
      </c>
      <c r="D16" s="9">
        <v>0.170068</v>
      </c>
      <c r="E16" s="11">
        <f>D16*$B$2</f>
        <v>0.170068</v>
      </c>
      <c r="F16" t="s">
        <v>38</v>
      </c>
      <c r="G16" s="4">
        <f>E16*0.8200001312</f>
        <v>0.139456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20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0.5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3.521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0.194</v>
      </c>
      <c r="E6" t="s">
        <v>50</v>
      </c>
      <c r="F6" t="s">
        <v>74</v>
      </c>
    </row>
    <row r="7">
      <c r="A7">
        <v>4</v>
      </c>
      <c r="B7" t="s">
        <v>76</v>
      </c>
      <c r="C7" t="s">
        <v>72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77</v>
      </c>
      <c r="C8" t="s">
        <v>72</v>
      </c>
      <c r="D8" s="11">
        <v>0.176</v>
      </c>
      <c r="E8" t="s">
        <v>50</v>
      </c>
      <c r="F8" t="s">
        <v>49</v>
      </c>
    </row>
    <row r="9">
      <c r="A9">
        <v>2</v>
      </c>
      <c r="B9" t="s">
        <v>78</v>
      </c>
      <c r="C9" t="s">
        <v>72</v>
      </c>
      <c r="D9" s="11">
        <v>0.092</v>
      </c>
      <c r="E9" t="s">
        <v>38</v>
      </c>
      <c r="F9" t="s">
        <v>53</v>
      </c>
    </row>
    <row r="10">
      <c r="A10">
        <v>1</v>
      </c>
      <c r="B10" t="s">
        <v>79</v>
      </c>
      <c r="C10" t="s">
        <v>67</v>
      </c>
      <c r="D10" s="11">
        <v>1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0.68</v>
      </c>
      <c r="E11" t="s">
        <v>50</v>
      </c>
      <c r="F11" t="s">
        <v>41</v>
      </c>
    </row>
    <row r="12">
      <c r="A12">
        <v>2</v>
      </c>
      <c r="B12" t="s">
        <v>82</v>
      </c>
      <c r="C12" t="s">
        <v>67</v>
      </c>
      <c r="D12" s="11">
        <v>0.082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84</v>
      </c>
      <c r="C14" t="s">
        <v>72</v>
      </c>
      <c r="D14" s="11">
        <v>0.17</v>
      </c>
      <c r="E14" t="s">
        <v>38</v>
      </c>
      <c r="F14" t="s">
        <v>61</v>
      </c>
    </row>
    <row r="15">
      <c r="A15">
        <v>2</v>
      </c>
      <c r="B15" t="s">
        <v>78</v>
      </c>
      <c r="C15" t="s">
        <v>72</v>
      </c>
      <c r="D15" s="11">
        <v>0.068</v>
      </c>
      <c r="E15" t="s">
        <v>38</v>
      </c>
      <c r="F15" t="s">
        <v>53</v>
      </c>
    </row>
    <row r="16">
      <c r="A16">
        <v>2</v>
      </c>
      <c r="B16" t="s">
        <v>85</v>
      </c>
      <c r="C16" t="s">
        <v>72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0.01</v>
      </c>
      <c r="E17" t="s">
        <v>38</v>
      </c>
      <c r="F17" t="s">
        <v>44</v>
      </c>
    </row>
    <row r="18">
      <c r="A18">
        <v>1</v>
      </c>
      <c r="B18" t="s">
        <v>87</v>
      </c>
      <c r="C18" t="s">
        <v>72</v>
      </c>
      <c r="D18" s="11">
        <v>0.01</v>
      </c>
      <c r="E18" t="s">
        <v>38</v>
      </c>
      <c r="F18" t="s">
        <v>44</v>
      </c>
    </row>
    <row r="19">
      <c r="A19">
        <v>1</v>
      </c>
      <c r="B19" t="s">
        <v>88</v>
      </c>
      <c r="C19" t="s">
        <v>72</v>
      </c>
      <c r="D19" s="11">
        <v>0.2</v>
      </c>
      <c r="E19" t="s">
        <v>38</v>
      </c>
      <c r="F19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/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95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112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 t="s">
        <v>124</v>
      </c>
    </row>
    <row r="17">
      <c r="A17" t="s">
        <v>117</v>
      </c>
      <c r="B17">
        <v>5</v>
      </c>
      <c r="C17" t="s">
        <v>125</v>
      </c>
      <c r="D17" t="s" s="14">
        <v>126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"PDR-ECLAIR-CAFE · PAT.INDIV.CHOUX · référence : "&amp;Besoins!B3&amp;" "&amp;Besoins!C3&amp;" · multiplicateur réglable sur la feuille ""Besoins"""</f>
        <v>PDR-ECLAIR-CAFE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pate a choux. (voir preparation de base).</v>
      </c>
      <c r="C5"/>
      <c r="D5"/>
    </row>
    <row r="6">
      <c r="A6" t="s" s="17">
        <v>130</v>
      </c>
      <c r="B6" t="str" s="14">
        <f>"[COUCHER] "&amp;Procedure!D3</f>
        <v>[COUCHER] Coucher a la poche. Dresser en batonnets sur plaque, dorer, marquer a la fourchette.</v>
      </c>
      <c r="C6"/>
      <c r="D6"/>
    </row>
    <row r="7">
      <c r="A7" t="s" s="17">
        <v>131</v>
      </c>
      <c r="B7" t="str" s="14">
        <f>"[CUIRE] "&amp;Procedure!D4</f>
        <v>[CUIRE] Cuire. 35 a 40 min a 160-180 degres.</v>
      </c>
      <c r="C7"/>
      <c r="D7"/>
    </row>
    <row r="8">
      <c r="A8" t="s" s="17">
        <v>132</v>
      </c>
      <c r="B8" t="str" s="14">
        <f>"[CONFECTIONNER] "&amp;Procedure!D5</f>
        <v>[CONFECTIONNER] Confectionner la creme patissiere cafe. Base creme patissiere avec cafe instantane et extrait de cafe incorpores.</v>
      </c>
      <c r="C8"/>
      <c r="D8"/>
    </row>
    <row r="9">
      <c r="A9" t="s" s="17">
        <v>133</v>
      </c>
      <c r="B9" t="str" s="14">
        <f>"[FOURRER] "&amp;Procedure!D6</f>
        <v>[FOURRER] Garnir les eclairs. Inciser en biais, garnir a la poche de creme patissiere cafe.</v>
      </c>
      <c r="C9"/>
      <c r="D9"/>
    </row>
    <row r="10">
      <c r="A10" t="s" s="17">
        <v>134</v>
      </c>
      <c r="B10" t="str" s="14">
        <f>"[GLACER] "&amp;Procedure!D7</f>
        <v>[GLACER] Glacer au fondant. Fondant detendu a l'eau, chauffe 37-38 degres maximum, cafe ajoute, glacer le dessus des eclairs.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131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132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133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133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2026-09-15T12:39:12Z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2026-09-15T12:39:12Z</dcterms:modified>
  <cp:revision>1</cp:revision>
</cp:coreProperties>
</file>