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<sst xmlns="http://schemas.openxmlformats.org/spreadsheetml/2006/main" count="63" uniqueCount="63">
  <si>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</si>
  <si>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</si>
  <si>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</si>
  <si>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</si>
  <si>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</si>
  <si>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</si>
  <si>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</si>
  <si>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</si>
  <si>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</si>
  <si>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</si>
  <si>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</si>
  <si>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</si>
  <si>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</si>
  <si>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</si>
  <si>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</si>
  <si>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</si>
  <si>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</si>
  <si>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</si>
  <si>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</si>
  <si>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</si>
  <si>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</si>
  <si>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</si>
  <si>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</si>
  <si>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</si>
  <si>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</si>
  <si>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</si>
  <si>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</si>
  <si>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</si>
  <si>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</si>
  <si>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</si>
  <si>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</si>
  <si>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</si>
  <si>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</si>
  <si>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Truffes a la vanille (PDR)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</si>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</sst>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E7*0.5902684211</f>
        <v>1.180537</v>
      </c>
    </row>
    <row r="8">
      <c r="A8" t="s" s="8">
        <v>16</v>
      </c>
      <c r="B8" t="s">
        <v>17</v>
      </c>
      <c r="C8" t="s">
        <v>18</v>
      </c>
      <c r="D8" s="4">
        <v>0.097</v>
      </c>
      <c r="E8" s="6">
        <f>D8*$B$2</f>
        <v>0.097</v>
      </c>
      <c r="F8" t="s">
        <v>3</v>
      </c>
      <c r="G8" s="9">
        <f>E8*3.9514</f>
        <v>0.383286</v>
      </c>
    </row>
    <row r="9">
      <c r="A9" t="s">
        <v>19</v>
      </c>
      <c r="B9" t="s">
        <v>20</v>
      </c>
      <c r="C9" t="s">
        <v>21</v>
      </c>
      <c r="D9" s="4">
        <v>0.645</v>
      </c>
      <c r="E9" s="6">
        <f>D9*$B$2</f>
        <v>0.645</v>
      </c>
      <c r="F9" t="s">
        <v>3</v>
      </c>
      <c r="G9" s="9">
        <f>E9*18.3</f>
        <v>11.8035</v>
      </c>
    </row>
    <row r="10">
      <c r="A10" t="s">
        <v>22</v>
      </c>
      <c r="B10" t="s">
        <v>23</v>
      </c>
      <c r="C10" t="s">
        <v>24</v>
      </c>
      <c r="D10" s="4">
        <v>0.258</v>
      </c>
      <c r="E10" s="6">
        <f>D10*$B$2</f>
        <v>0.258</v>
      </c>
      <c r="F10" t="s">
        <v>25</v>
      </c>
      <c r="G10" s="9">
        <f>E10*2.85</f>
        <v>0.7353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 t="s">
        <v>42</v>
      </c>
    </row>
    <row r="6">
      <c r="A6" t="s">
        <v>33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33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'Besoins'!$B$2*0.645</f>
        <v>0.645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'Besoins'!$B$2*0.258</f>
        <v>0.258</v>
      </c>
      <c r="E4" t="s">
        <v>25</v>
      </c>
    </row>
    <row r="5">
      <c r="A5">
        <v>1</v>
      </c>
      <c r="B5" t="s">
        <v>53</v>
      </c>
      <c r="C5" t="s">
        <v>51</v>
      </c>
      <c r="D5" s="6">
        <f>'Besoins'!$B$2*2</f>
        <v>2</v>
      </c>
      <c r="E5" t="s">
        <v>15</v>
      </c>
    </row>
    <row r="6">
      <c r="A6">
        <v>1</v>
      </c>
      <c r="B6" t="s">
        <v>54</v>
      </c>
      <c r="C6" t="s">
        <v>51</v>
      </c>
      <c r="D6" s="6">
        <f>'Besoins'!$B$2*0.097</f>
        <v>0.097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"[BOUILLIR] "&amp;Procedure!D3</f>
        <v>[BOUILLIR] Bouillir la creme avec la vanille. Infuser.</v>
      </c>
      <c r="C6"/>
      <c r="D6"/>
    </row>
    <row r="7">
      <c r="A7" t="s" s="15">
        <v>59</v>
      </c>
      <c r="B7" t="str" s="12">
        <f>"[VERSER] "&amp;Procedure!D4</f>
        <v>[VERSER] Verser sur le chocolat. Lisser, laisser refroidir en remuant regulierement.</v>
      </c>
      <c r="C7"/>
      <c r="D7"/>
    </row>
    <row r="8">
      <c r="A8" t="s" s="15">
        <v>60</v>
      </c>
      <c r="B8" t="str" s="12">
        <f>"[INCORPORER] "&amp;Procedure!D5</f>
        <v>[INCORPORER] Ajouter le beurre pommade. Monter au fouet 7 a 8 min.</v>
      </c>
      <c r="C8"/>
      <c r="D8"/>
    </row>
    <row r="9">
      <c r="A9" t="s" s="15">
        <v>61</v>
      </c>
      <c r="B9" t="str" s="12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6">
        <v>62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