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<sst xmlns="http://schemas.openxmlformats.org/spreadsheetml/2006/main" count="62" uniqueCount="62">
  <si>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</si>
  <si>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</si>
  <si>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</si>
  <si>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</si>
  <si>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</si>
  <si>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</si>
  <si>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</si>
  <si>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</si>
  <si>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</si>
  <si>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</si>
  <si>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</si>
  <si>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</si>
  <si>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</si>
  <si>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</si>
  <si>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</si>
  <si>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</si>
  <si>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</si>
  <si>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</si>
  <si>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</si>
  <si>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</si>
  <si>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</si>
  <si>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</si>
  <si>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</si>
  <si>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</si>
  <si>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</si>
  <si>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</si>
  <si>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</si>
  <si>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</si>
  <si>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</si>
  <si>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</si>
  <si>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</si>
  <si>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</si>
  <si>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Guimauve (PDR)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</si>
  <si>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</si>
  <si>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</si>
  <si>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</si>
  <si>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</si>
  <si>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</si>
  <si>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</si>
  <si>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</si>
  <si>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</si>
  <si>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</si>
  <si>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</si>
  <si>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</si>
  <si>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</si>
  <si>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</si>
  <si>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</si>
  <si>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</si>
  <si>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</si>
  <si>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</si>
  <si>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</si>
  <si>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</si>
  <si>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</si>
  <si>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</si>
  <si>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Fiche technique — Guimauve (PDR)</t>
  </si>
  <si>
    <t>Guimauve (PDR)  PDR-GUIMAUVE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</si>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</sst>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0.517</v>
      </c>
      <c r="C3" t="s" s="5">
        <v>3</v>
      </c>
      <c r="D3"/>
      <c r="E3"/>
      <c r="F3"/>
    </row>
    <row r="4">
      <c r="A4" t="s">
        <v>4</v>
      </c>
      <c r="B4" s="6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0.023</v>
      </c>
      <c r="E7" s="6">
        <f>D7*$B$2</f>
        <v>0.023</v>
      </c>
      <c r="F7" t="s">
        <v>3</v>
      </c>
      <c r="G7" s="8">
        <f>E7*24</f>
        <v>0.552</v>
      </c>
    </row>
    <row r="8">
      <c r="A8" t="s" s="9">
        <v>15</v>
      </c>
      <c r="B8" t="s">
        <v>16</v>
      </c>
      <c r="C8" t="s">
        <v>17</v>
      </c>
      <c r="D8" s="4">
        <v>0.038</v>
      </c>
      <c r="E8" s="6">
        <f>D8*$B$2</f>
        <v>0.038</v>
      </c>
      <c r="F8" t="s">
        <v>18</v>
      </c>
      <c r="G8" s="8">
        <f>E8*0.003</f>
        <v>0.000114</v>
      </c>
    </row>
    <row r="9">
      <c r="A9" t="s">
        <v>19</v>
      </c>
      <c r="B9" t="s">
        <v>20</v>
      </c>
      <c r="C9" t="s">
        <v>21</v>
      </c>
      <c r="D9" s="4">
        <v>0.226</v>
      </c>
      <c r="E9" s="6">
        <f>D9*$B$2</f>
        <v>0.226</v>
      </c>
      <c r="F9" t="s">
        <v>3</v>
      </c>
      <c r="G9" s="8">
        <f>E9*2.4</f>
        <v>0.5424</v>
      </c>
    </row>
    <row r="10">
      <c r="A10" t="s">
        <v>22</v>
      </c>
      <c r="B10" t="s">
        <v>23</v>
      </c>
      <c r="C10" t="s">
        <v>24</v>
      </c>
      <c r="D10" s="4">
        <v>0.23</v>
      </c>
      <c r="E10" s="6">
        <f>D10*$B$2</f>
        <v>0.23</v>
      </c>
      <c r="F10" t="s">
        <v>3</v>
      </c>
      <c r="G10" s="8">
        <f>E10*0.82</f>
        <v>0.1886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'Besoins'!$B$2*0.517</f>
        <v>0.517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'Besoins'!$B$2*0.226</f>
        <v>0.226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'Besoins'!$B$2*0.23</f>
        <v>0.23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'Besoins'!$B$2*0.038</f>
        <v>0.038</v>
      </c>
      <c r="E5" t="s">
        <v>18</v>
      </c>
    </row>
    <row r="6">
      <c r="A6">
        <v>1</v>
      </c>
      <c r="B6" t="s">
        <v>53</v>
      </c>
      <c r="C6" t="s">
        <v>50</v>
      </c>
      <c r="D6" s="6">
        <f>'Besoins'!$B$2*0.023</f>
        <v>0.023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"[CUIRE] "&amp;Procedure!D3</f>
        <v>[CUIRE] Cuire le sucre a 118 degres. Avec l'eau et une partie de Trimoline.</v>
      </c>
      <c r="C6"/>
      <c r="D6"/>
    </row>
    <row r="7">
      <c r="A7" t="s" s="15">
        <v>58</v>
      </c>
      <c r="B7" t="str" s="12">
        <f>"[COLLER] "&amp;Procedure!D4</f>
        <v>[COLLER] Coller la gelatine. Au sucre cuit.</v>
      </c>
      <c r="C7"/>
      <c r="D7"/>
    </row>
    <row r="8">
      <c r="A8" t="s" s="15">
        <v>59</v>
      </c>
      <c r="B8" t="str" s="12">
        <f>"[FOISONNER] "&amp;Procedure!D5</f>
        <v>[FOISONNER] Foisonner. Avec le reste de Trimoline, jusqu'a consistance voulue.</v>
      </c>
      <c r="C8"/>
      <c r="D8"/>
    </row>
    <row r="9">
      <c r="A9" t="s" s="15">
        <v>60</v>
      </c>
      <c r="B9" t="str" s="12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