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<sst xmlns="http://schemas.openxmlformats.org/spreadsheetml/2006/main" count="62" uniqueCount="62">
  <si>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</si>
  <si>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</si>
  <si>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</si>
  <si>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</si>
  <si>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</si>
  <si>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</si>
  <si>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</si>
  <si>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</si>
  <si>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</si>
  <si>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</si>
  <si>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</si>
  <si>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</si>
  <si>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GELATINE</t>
  </si>
  <si>
    <t>Gélatine feuilles (200 bloom)</t>
  </si>
  <si>
    <t>Concentrés et purées cuisines</t>
  </si>
  <si>
    <t>00000061</t>
  </si>
  <si>
    <t>EAU</t>
  </si>
  <si>
    <t>Matières diverses (à trier)</t>
  </si>
  <si>
    <t>lt</t>
  </si>
  <si>
    <t>TRIMOLINE</t>
  </si>
  <si>
    <t>Trimoline (sucre inverti pâtisserie)</t>
  </si>
  <si>
    <t>Glucoses et sucres techniques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</si>
  <si>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</si>
  <si>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</si>
  <si>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</si>
  <si>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</si>
  <si>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</si>
  <si>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</si>
  <si>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</si>
  <si>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</si>
  <si>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</si>
  <si>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</si>
  <si>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Guimauve (PDR)</t>
  </si>
  <si>
    <t>METTRE EN PLACE</t>
  </si>
  <si>
    <t>Mettre en place le poste de travail. Denrees, materiels de preparation, de cuisson et de dressage.</t>
  </si>
  <si>
    <t>CUIRE</t>
  </si>
  <si>
    <t>Cuire le sucre a 118 degres. Avec l'eau et une partie de Trimoline.</t>
  </si>
  <si>
    <t>COLLER</t>
  </si>
  <si>
    <t>Coller la gelatine. Au sucre cuit.</t>
  </si>
  <si>
    <t>FOISONNER</t>
  </si>
  <si>
    <t>Foisonner. Avec le reste de Trimoline, jusqu'a consistance voulue.</t>
  </si>
  <si>
    <t>DRESSER</t>
  </si>
  <si>
    <t>Dresser et secher. Sur tapis fecule/sucre glace, secher 12h a temperature ambiante.</t>
  </si>
  <si>
    <t>720 min (prepa)</t>
  </si>
  <si>
    <t>Niveau</t>
  </si>
  <si>
    <t>Composant</t>
  </si>
  <si>
    <t>Type</t>
  </si>
  <si>
    <t>Quantité (× multiplicateur, voir feuille Besoins)</t>
  </si>
  <si>
    <t>recette</t>
  </si>
  <si>
    <t xml:space="preserve">    ↳ Trimoline (sucre inverti pâtisserie)</t>
  </si>
  <si>
    <t>matiere</t>
  </si>
  <si>
    <t xml:space="preserve">    ↳ Sucre blanc cristal sac 25 kg</t>
  </si>
  <si>
    <t xml:space="preserve">    ↳ EAU</t>
  </si>
  <si>
    <t xml:space="preserve">    ↳ Gélatine feuilles (200 bloom)</t>
  </si>
  <si>
    <t>Fiche technique — Guimauve (PDR)</t>
  </si>
  <si>
    <t>Guimauve (PDR)  PDR-GUIMAUVE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</si>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</sst>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0.517</v>
      </c>
      <c r="C3" t="s" s="5">
        <v>3</v>
      </c>
      <c r="D3"/>
      <c r="E3"/>
      <c r="F3"/>
    </row>
    <row r="4">
      <c r="A4" t="s">
        <v>4</v>
      </c>
      <c r="B4" s="6">
        <f>$B$2*B3</f>
        <v>0.517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0.023</v>
      </c>
      <c r="E7" s="6">
        <f>D7*$B$2</f>
        <v>0.023</v>
      </c>
      <c r="F7" t="s">
        <v>3</v>
      </c>
      <c r="G7" s="8">
        <f>E7*24</f>
        <v>0.552</v>
      </c>
    </row>
    <row r="8">
      <c r="A8" t="s" s="9">
        <v>15</v>
      </c>
      <c r="B8" t="s">
        <v>16</v>
      </c>
      <c r="C8" t="s">
        <v>17</v>
      </c>
      <c r="D8" s="4">
        <v>0.038</v>
      </c>
      <c r="E8" s="6">
        <f>D8*$B$2</f>
        <v>0.038</v>
      </c>
      <c r="F8" t="s">
        <v>18</v>
      </c>
      <c r="G8" s="8">
        <f>E8*0.003</f>
        <v>0.000114</v>
      </c>
    </row>
    <row r="9">
      <c r="A9" t="s">
        <v>19</v>
      </c>
      <c r="B9" t="s">
        <v>20</v>
      </c>
      <c r="C9" t="s">
        <v>21</v>
      </c>
      <c r="D9" s="4">
        <v>0.226</v>
      </c>
      <c r="E9" s="6">
        <f>D9*$B$2</f>
        <v>0.226</v>
      </c>
      <c r="F9" t="s">
        <v>3</v>
      </c>
      <c r="G9" s="8">
        <f>E9*2.4</f>
        <v>0.5424</v>
      </c>
    </row>
    <row r="10">
      <c r="A10" t="s">
        <v>22</v>
      </c>
      <c r="B10" t="s">
        <v>23</v>
      </c>
      <c r="C10" t="s">
        <v>24</v>
      </c>
      <c r="D10" s="4">
        <v>0.23</v>
      </c>
      <c r="E10" s="6">
        <f>D10*$B$2</f>
        <v>0.23</v>
      </c>
      <c r="F10" t="s">
        <v>3</v>
      </c>
      <c r="G10" s="8">
        <f>E10*0.82</f>
        <v>0.1886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 t="s">
        <v>33</v>
      </c>
      <c r="D2" t="s" s="12">
        <v>34</v>
      </c>
      <c r="E2" t="s" s="12"/>
      <c r="F2"/>
    </row>
    <row r="3">
      <c r="A3" t="s">
        <v>32</v>
      </c>
      <c r="B3">
        <v>2</v>
      </c>
      <c r="C3" t="s">
        <v>35</v>
      </c>
      <c r="D3" t="s" s="12">
        <v>36</v>
      </c>
      <c r="E3" t="s" s="12"/>
      <c r="F3"/>
    </row>
    <row r="4">
      <c r="A4" t="s">
        <v>32</v>
      </c>
      <c r="B4">
        <v>3</v>
      </c>
      <c r="C4" t="s">
        <v>37</v>
      </c>
      <c r="D4" t="s" s="12">
        <v>38</v>
      </c>
      <c r="E4" t="s" s="12"/>
      <c r="F4"/>
    </row>
    <row r="5">
      <c r="A5" t="s">
        <v>32</v>
      </c>
      <c r="B5">
        <v>4</v>
      </c>
      <c r="C5" t="s">
        <v>39</v>
      </c>
      <c r="D5" t="s" s="12">
        <v>40</v>
      </c>
      <c r="E5" t="s" s="12"/>
      <c r="F5"/>
    </row>
    <row r="6">
      <c r="A6" t="s">
        <v>32</v>
      </c>
      <c r="B6">
        <v>5</v>
      </c>
      <c r="C6" t="s">
        <v>41</v>
      </c>
      <c r="D6" t="s" s="12">
        <v>42</v>
      </c>
      <c r="E6" t="s" s="12"/>
      <c r="F6" t="s">
        <v>43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44</v>
      </c>
      <c r="B1" t="s" s="7">
        <v>45</v>
      </c>
      <c r="C1" t="s" s="7">
        <v>46</v>
      </c>
      <c r="D1" t="s" s="7">
        <v>47</v>
      </c>
      <c r="E1" t="s" s="7">
        <v>10</v>
      </c>
    </row>
    <row r="2">
      <c r="A2">
        <v>0</v>
      </c>
      <c r="B2" t="s">
        <v>32</v>
      </c>
      <c r="C2" t="s">
        <v>48</v>
      </c>
      <c r="D2" s="6">
        <f>'Besoins'!$B$2*0.517</f>
        <v>0.517</v>
      </c>
      <c r="E2" t="s">
        <v>3</v>
      </c>
    </row>
    <row r="3">
      <c r="A3">
        <v>1</v>
      </c>
      <c r="B3" t="s">
        <v>49</v>
      </c>
      <c r="C3" t="s">
        <v>50</v>
      </c>
      <c r="D3" s="6">
        <f>'Besoins'!$B$2*0.226</f>
        <v>0.226</v>
      </c>
      <c r="E3" t="s">
        <v>3</v>
      </c>
    </row>
    <row r="4">
      <c r="A4">
        <v>1</v>
      </c>
      <c r="B4" t="s">
        <v>51</v>
      </c>
      <c r="C4" t="s">
        <v>50</v>
      </c>
      <c r="D4" s="6">
        <f>'Besoins'!$B$2*0.23</f>
        <v>0.23</v>
      </c>
      <c r="E4" t="s">
        <v>3</v>
      </c>
    </row>
    <row r="5">
      <c r="A5">
        <v>1</v>
      </c>
      <c r="B5" t="s">
        <v>52</v>
      </c>
      <c r="C5" t="s">
        <v>50</v>
      </c>
      <c r="D5" s="6">
        <f>'Besoins'!$B$2*0.038</f>
        <v>0.038</v>
      </c>
      <c r="E5" t="s">
        <v>18</v>
      </c>
    </row>
    <row r="6">
      <c r="A6">
        <v>1</v>
      </c>
      <c r="B6" t="s">
        <v>53</v>
      </c>
      <c r="C6" t="s">
        <v>50</v>
      </c>
      <c r="D6" s="6">
        <f>'Besoins'!$B$2*0.023</f>
        <v>0.023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54</v>
      </c>
      <c r="B1"/>
      <c r="C1"/>
      <c r="D1"/>
    </row>
    <row r="2">
      <c r="A2" t="str" s="13">
        <f>"PDR-GUIMAUVE · PAT.CONFI.CARAMELS · référence : "&amp;Besoins!B3&amp;" "&amp;Besoins!C3&amp;" · multiplicateur réglable sur la feuille ""Besoins"""</f>
        <v>PDR-GUIMAUVE · PAT.CONFI.CARAMELS · référence : 0,517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55</v>
      </c>
      <c r="B4"/>
      <c r="C4"/>
      <c r="D4"/>
    </row>
    <row r="5">
      <c r="A5" t="s" s="15">
        <v>56</v>
      </c>
      <c r="B5" t="str" s="12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5">
        <v>57</v>
      </c>
      <c r="B6" t="str" s="12">
        <f>"[CUIRE] "&amp;Procedure!D3</f>
        <v>[CUIRE] Cuire le sucre a 118 degres. Avec l'eau et une partie de Trimoline.</v>
      </c>
      <c r="C6"/>
      <c r="D6"/>
    </row>
    <row r="7">
      <c r="A7" t="s" s="15">
        <v>58</v>
      </c>
      <c r="B7" t="str" s="12">
        <f>"[COLLER] "&amp;Procedure!D4</f>
        <v>[COLLER] Coller la gelatine. Au sucre cuit.</v>
      </c>
      <c r="C7"/>
      <c r="D7"/>
    </row>
    <row r="8">
      <c r="A8" t="s" s="15">
        <v>59</v>
      </c>
      <c r="B8" t="str" s="12">
        <f>"[FOISONNER] "&amp;Procedure!D5</f>
        <v>[FOISONNER] Foisonner. Avec le reste de Trimoline, jusqu'a consistance voulue.</v>
      </c>
      <c r="C8"/>
      <c r="D8"/>
    </row>
    <row r="9">
      <c r="A9" t="s" s="15">
        <v>60</v>
      </c>
      <c r="B9" t="str" s="12">
        <f>"[DRESSER] "&amp;Procedure!D6</f>
        <v>[DRESSER] Dresser et secher. Sur tapis fecule/sucre glace, secher 12h a temperature ambiante.</v>
      </c>
      <c r="C9"/>
      <c r="D9"/>
    </row>
    <row r="10">
      <c r="A10"/>
      <c r="B10"/>
      <c r="C10"/>
      <c r="D10"/>
    </row>
    <row r="11">
      <c r="A11" t="s" s="16">
        <v>61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2026-08-01T02:03:02Z</dcterms:created>
  <dc:title>Guimauve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2026-08-01T02:03:02Z</dcterms:modified>
  <cp:revision>1</cp:revision>
</cp:coreProperties>
</file>