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<sst xmlns="http://schemas.openxmlformats.org/spreadsheetml/2006/main" count="55" uniqueCount="55">
  <si>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</si>
  <si>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</si>
  <si>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</si>
  <si>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</si>
  <si>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</si>
  <si>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</si>
  <si>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</si>
  <si>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</si>
  <si>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</si>
  <si>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</si>
  <si>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</si>
  <si>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</si>
  <si>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</si>
  <si>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</si>
  <si>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</si>
  <si>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</si>
  <si>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00001957</t>
  </si>
  <si>
    <t>jus d'orange</t>
  </si>
  <si>
    <t>Boissons</t>
  </si>
  <si>
    <t>pc</t>
  </si>
  <si>
    <t>MIEL-FLORES</t>
  </si>
  <si>
    <t>Miel toutes fleurs vrac</t>
  </si>
  <si>
    <t>Sucres et édulcorants</t>
  </si>
  <si>
    <t>SUC-BLANC</t>
  </si>
  <si>
    <t>Sucre blanc cristal sac 25 kg</t>
  </si>
  <si>
    <t>Total</t>
  </si>
  <si>
    <t>Recette</t>
  </si>
  <si>
    <t>#</t>
  </si>
  <si>
    <t>Verbe</t>
  </si>
  <si>
    <t>Étape</t>
  </si>
  <si>
    <t>Précision technique</t>
  </si>
  <si>
    <t>Durée</t>
  </si>
  <si>
    <t>Sirop epice (PDR)</t>
  </si>
  <si>
    <t>METTRE EN PLACE</t>
  </si>
  <si>
    <t>Mettre en place le poste de travail. Denrees, materiels de preparation, de cuisson et de dressage.</t>
  </si>
  <si>
    <t>MÉLANGER</t>
  </si>
  <si>
    <t>Melanger sucre, jus d'agrumes et miel. Avec l'eau.</t>
  </si>
  <si>
    <t>INCORPORER</t>
  </si>
  <si>
    <t>Ajouter les epices. 4 epices, porter a ebullition, laisser infuser.</t>
  </si>
  <si>
    <t>Niveau</t>
  </si>
  <si>
    <t>Composant</t>
  </si>
  <si>
    <t>Type</t>
  </si>
  <si>
    <t>Quantité (× multiplicateur, voir feuille Besoins)</t>
  </si>
  <si>
    <t>recette</t>
  </si>
  <si>
    <t xml:space="preserve">    ↳ Sucre blanc cristal sac 25 kg</t>
  </si>
  <si>
    <t>matiere</t>
  </si>
  <si>
    <t xml:space="preserve">    ↳ CITRON PULCO (JUS)</t>
  </si>
  <si>
    <t xml:space="preserve">    ↳ jus d'orange</t>
  </si>
  <si>
    <t xml:space="preserve">    ↳ Miel toutes fleurs vrac</t>
  </si>
  <si>
    <t>Fiche technique — Sirop epice (PDR)</t>
  </si>
  <si>
    <t>Sirop epice (PDR)  PDR-SIROP-EPICE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</si>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</sst>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0.825</v>
      </c>
      <c r="C3" t="s" s="5">
        <v>3</v>
      </c>
      <c r="D3"/>
      <c r="E3"/>
      <c r="F3"/>
    </row>
    <row r="4">
      <c r="A4" t="s">
        <v>4</v>
      </c>
      <c r="B4" s="6">
        <f>$B$2*B3</f>
        <v>0.825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15</v>
      </c>
      <c r="G7" s="9">
        <f>E7*3.6741428571</f>
        <v>0.367414</v>
      </c>
    </row>
    <row r="8">
      <c r="A8" t="s" s="8">
        <v>16</v>
      </c>
      <c r="B8" t="s">
        <v>17</v>
      </c>
      <c r="C8" t="s">
        <v>18</v>
      </c>
      <c r="D8" s="4">
        <v>0.1</v>
      </c>
      <c r="E8" s="6">
        <f>D8*$B$2</f>
        <v>0.1</v>
      </c>
      <c r="F8" t="s">
        <v>19</v>
      </c>
      <c r="G8" s="9">
        <f>E8*0</f>
        <v>0</v>
      </c>
    </row>
    <row r="9">
      <c r="A9" t="s">
        <v>20</v>
      </c>
      <c r="B9" t="s">
        <v>21</v>
      </c>
      <c r="C9" t="s">
        <v>22</v>
      </c>
      <c r="D9" s="4">
        <v>0.156</v>
      </c>
      <c r="E9" s="6">
        <f>D9*$B$2</f>
        <v>0.156</v>
      </c>
      <c r="F9" t="s">
        <v>3</v>
      </c>
      <c r="G9" s="9">
        <f>E9*5.8</f>
        <v>0.9048</v>
      </c>
    </row>
    <row r="10">
      <c r="A10" t="s">
        <v>23</v>
      </c>
      <c r="B10" t="s">
        <v>24</v>
      </c>
      <c r="C10" t="s">
        <v>22</v>
      </c>
      <c r="D10" s="4">
        <v>0.469</v>
      </c>
      <c r="E10" s="6">
        <f>D10*$B$2</f>
        <v>0.469</v>
      </c>
      <c r="F10" t="s">
        <v>3</v>
      </c>
      <c r="G10" s="9">
        <f>E10*0.82</f>
        <v>0.38458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 t="s">
        <v>33</v>
      </c>
      <c r="D2" t="s" s="12">
        <v>34</v>
      </c>
      <c r="E2" t="s" s="12"/>
      <c r="F2"/>
    </row>
    <row r="3">
      <c r="A3" t="s">
        <v>32</v>
      </c>
      <c r="B3">
        <v>2</v>
      </c>
      <c r="C3" t="s">
        <v>35</v>
      </c>
      <c r="D3" t="s" s="12">
        <v>36</v>
      </c>
      <c r="E3" t="s" s="12"/>
      <c r="F3"/>
    </row>
    <row r="4">
      <c r="A4" t="s">
        <v>32</v>
      </c>
      <c r="B4">
        <v>3</v>
      </c>
      <c r="C4" t="s">
        <v>37</v>
      </c>
      <c r="D4" t="s" s="12">
        <v>38</v>
      </c>
      <c r="E4" t="s" s="12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10</v>
      </c>
    </row>
    <row r="2">
      <c r="A2">
        <v>0</v>
      </c>
      <c r="B2" t="s">
        <v>32</v>
      </c>
      <c r="C2" t="s">
        <v>43</v>
      </c>
      <c r="D2" s="6">
        <f>'Besoins'!$B$2*0.825</f>
        <v>0.825</v>
      </c>
      <c r="E2" t="s">
        <v>3</v>
      </c>
    </row>
    <row r="3">
      <c r="A3">
        <v>1</v>
      </c>
      <c r="B3" t="s">
        <v>44</v>
      </c>
      <c r="C3" t="s">
        <v>45</v>
      </c>
      <c r="D3" s="6">
        <f>'Besoins'!$B$2*0.469</f>
        <v>0.469</v>
      </c>
      <c r="E3" t="s">
        <v>3</v>
      </c>
    </row>
    <row r="4">
      <c r="A4">
        <v>1</v>
      </c>
      <c r="B4" t="s">
        <v>46</v>
      </c>
      <c r="C4" t="s">
        <v>45</v>
      </c>
      <c r="D4" s="6">
        <f>'Besoins'!$B$2*0.1</f>
        <v>0.1</v>
      </c>
      <c r="E4" t="s">
        <v>15</v>
      </c>
    </row>
    <row r="5">
      <c r="A5">
        <v>1</v>
      </c>
      <c r="B5" t="s">
        <v>47</v>
      </c>
      <c r="C5" t="s">
        <v>45</v>
      </c>
      <c r="D5" s="6">
        <f>'Besoins'!$B$2*0.1</f>
        <v>0.1</v>
      </c>
      <c r="E5" t="s">
        <v>15</v>
      </c>
    </row>
    <row r="6">
      <c r="A6">
        <v>1</v>
      </c>
      <c r="B6" t="s">
        <v>48</v>
      </c>
      <c r="C6" t="s">
        <v>45</v>
      </c>
      <c r="D6" s="6">
        <f>'Besoins'!$B$2*0.156</f>
        <v>0.156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49</v>
      </c>
      <c r="B1"/>
      <c r="C1"/>
      <c r="D1"/>
    </row>
    <row r="2">
      <c r="A2" t="str" s="13">
        <f>"PDR-SIROP-EPICE · PAT.SAUCES · référence : "&amp;Besoins!B3&amp;" "&amp;Besoins!C3&amp;" · multiplicateur réglable sur la feuille ""Besoins"""</f>
        <v>PDR-SIROP-EPICE · PAT.SAUCES · référence : 0,825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50</v>
      </c>
      <c r="B4"/>
      <c r="C4"/>
      <c r="D4"/>
    </row>
    <row r="5">
      <c r="A5" t="s" s="15">
        <v>51</v>
      </c>
      <c r="B5" t="str" s="12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5">
        <v>52</v>
      </c>
      <c r="B6" t="str" s="12">
        <f>"[MÉLANGER] "&amp;Procedure!D3</f>
        <v>[MÉLANGER] Melanger sucre, jus d'agrumes et miel. Avec l'eau.</v>
      </c>
      <c r="C6"/>
      <c r="D6"/>
    </row>
    <row r="7">
      <c r="A7" t="s" s="15">
        <v>53</v>
      </c>
      <c r="B7" t="str" s="12">
        <f>"[INCORPORER] "&amp;Procedure!D4</f>
        <v>[INCORPORER] Ajouter les epices. 4 epices, porter a ebullition, laisser infuser.</v>
      </c>
      <c r="C7"/>
      <c r="D7"/>
    </row>
    <row r="8">
      <c r="A8"/>
      <c r="B8"/>
      <c r="C8"/>
      <c r="D8"/>
    </row>
    <row r="9">
      <c r="A9" t="s" s="16">
        <v>54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2026-09-15T14:55:02Z</dcterms:created>
  <dc:title>Sirop epice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2026-09-15T14:55:02Z</dcterms:modified>
  <cp:revision>1</cp:revision>
</cp:coreProperties>
</file>