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<sst xmlns="http://schemas.openxmlformats.org/spreadsheetml/2006/main" count="62" uniqueCount="62">
  <si>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</si>
  <si>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</si>
  <si>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</si>
  <si>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</si>
  <si>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</si>
  <si>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</si>
  <si>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</si>
  <si>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</si>
  <si>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</si>
  <si>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</si>
  <si>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</si>
  <si>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</si>
  <si>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</si>
  <si>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</si>
  <si>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</si>
  <si>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00000076</t>
  </si>
  <si>
    <t>POMMES GOLDEN BELGE (75-80 MM)</t>
  </si>
  <si>
    <t>00001948</t>
  </si>
  <si>
    <t>cidre doux</t>
  </si>
  <si>
    <t>Boissons</t>
  </si>
  <si>
    <t>pc</t>
  </si>
  <si>
    <t>BEU-DEMI-SEL</t>
  </si>
  <si>
    <t>Beurre demi-sel 82% MG</t>
  </si>
  <si>
    <t>Beurres et margarines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</si>
  <si>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</si>
  <si>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</si>
  <si>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</si>
  <si>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</si>
  <si>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</si>
  <si>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</si>
  <si>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</si>
  <si>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</si>
  <si>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</si>
  <si>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</si>
  <si>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Beurre de cidre (PDR)</t>
  </si>
  <si>
    <t>METTRE EN PLACE</t>
  </si>
  <si>
    <t>Mettre en place le poste de travail. Denrees, materiels de preparation, de cuisson et de dressage.</t>
  </si>
  <si>
    <t>CUIRE</t>
  </si>
  <si>
    <t>Cuire les pommes au beurre et sucre. Jusqu'a coloration.</t>
  </si>
  <si>
    <t>DÉGLACER</t>
  </si>
  <si>
    <t>Deglacer au cidre. Laisser reduire.</t>
  </si>
  <si>
    <t>MONTER AU BEURRE</t>
  </si>
  <si>
    <t>Monter au beurre sale. Hors du feu.</t>
  </si>
  <si>
    <t>Niveau</t>
  </si>
  <si>
    <t>Composant</t>
  </si>
  <si>
    <t>Type</t>
  </si>
  <si>
    <t>Quantité (× multiplicateur, voir feuille Besoins)</t>
  </si>
  <si>
    <t>recette</t>
  </si>
  <si>
    <t xml:space="preserve">    ↳ POMMES GOLDEN BELGE (75-80 MM)</t>
  </si>
  <si>
    <t>matiere</t>
  </si>
  <si>
    <t xml:space="preserve">    ↳ BEURRE</t>
  </si>
  <si>
    <t xml:space="preserve">    ↳ Sucre blanc cristal sac 25 kg</t>
  </si>
  <si>
    <t xml:space="preserve">    ↳ cidre doux</t>
  </si>
  <si>
    <t>lt</t>
  </si>
  <si>
    <t xml:space="preserve">    ↳ Beurre demi-sel 82% MG</t>
  </si>
  <si>
    <t>Fiche technique — Beurre de cidre (PDR)</t>
  </si>
  <si>
    <t>Beurre de cidre (PDR)  PDR-BEURRE-CIDR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</si>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</sst>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0.032</v>
      </c>
      <c r="E7" s="6">
        <f>D7*$B$2</f>
        <v>0.032</v>
      </c>
      <c r="F7" t="s">
        <v>3</v>
      </c>
      <c r="G7" s="9">
        <f>E7*3.9514</f>
        <v>0.126445</v>
      </c>
    </row>
    <row r="8">
      <c r="A8" t="s" s="8">
        <v>15</v>
      </c>
      <c r="B8" t="s">
        <v>16</v>
      </c>
      <c r="C8" t="s">
        <v>14</v>
      </c>
      <c r="D8" s="4">
        <v>0.191</v>
      </c>
      <c r="E8" s="6">
        <f>D8*$B$2</f>
        <v>0.191</v>
      </c>
      <c r="F8" t="s">
        <v>3</v>
      </c>
      <c r="G8" s="9">
        <f>E8*0.5949</f>
        <v>0.113626</v>
      </c>
    </row>
    <row r="9">
      <c r="A9" t="s" s="8">
        <v>17</v>
      </c>
      <c r="B9" t="s">
        <v>18</v>
      </c>
      <c r="C9" t="s">
        <v>19</v>
      </c>
      <c r="D9" s="4">
        <v>0.478</v>
      </c>
      <c r="E9" s="6">
        <f>D9*$B$2</f>
        <v>0.478</v>
      </c>
      <c r="F9" t="s">
        <v>20</v>
      </c>
      <c r="G9" s="9">
        <f>E9*0</f>
        <v>0</v>
      </c>
    </row>
    <row r="10">
      <c r="A10" t="s">
        <v>21</v>
      </c>
      <c r="B10" t="s">
        <v>22</v>
      </c>
      <c r="C10" t="s">
        <v>23</v>
      </c>
      <c r="D10" s="4">
        <v>0.223</v>
      </c>
      <c r="E10" s="6">
        <f>D10*$B$2</f>
        <v>0.223</v>
      </c>
      <c r="F10" t="s">
        <v>3</v>
      </c>
      <c r="G10" s="9">
        <f>E10*5.4</f>
        <v>1.2042</v>
      </c>
    </row>
    <row r="11">
      <c r="A11" t="s">
        <v>24</v>
      </c>
      <c r="B11" t="s">
        <v>25</v>
      </c>
      <c r="C11" t="s">
        <v>26</v>
      </c>
      <c r="D11" s="4">
        <v>0.064</v>
      </c>
      <c r="E11" s="6">
        <f>D11*$B$2</f>
        <v>0.064</v>
      </c>
      <c r="F11" t="s">
        <v>3</v>
      </c>
      <c r="G11" s="9">
        <f>E11*0.82</f>
        <v>0.05248</v>
      </c>
    </row>
    <row r="12">
      <c r="A12"/>
      <c r="B12"/>
      <c r="C12"/>
      <c r="D12"/>
      <c r="E12"/>
      <c r="F12" t="s" s="10">
        <v>27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28</v>
      </c>
      <c r="B1" t="s" s="7">
        <v>29</v>
      </c>
      <c r="C1" t="s" s="7">
        <v>30</v>
      </c>
      <c r="D1" t="s" s="7">
        <v>31</v>
      </c>
      <c r="E1" t="s" s="7">
        <v>32</v>
      </c>
      <c r="F1" t="s" s="7">
        <v>33</v>
      </c>
    </row>
    <row r="2">
      <c r="A2" t="s">
        <v>34</v>
      </c>
      <c r="B2">
        <v>1</v>
      </c>
      <c r="C2" t="s">
        <v>35</v>
      </c>
      <c r="D2" t="s" s="12">
        <v>36</v>
      </c>
      <c r="E2" t="s" s="12"/>
      <c r="F2"/>
    </row>
    <row r="3">
      <c r="A3" t="s">
        <v>34</v>
      </c>
      <c r="B3">
        <v>2</v>
      </c>
      <c r="C3" t="s">
        <v>37</v>
      </c>
      <c r="D3" t="s" s="12">
        <v>38</v>
      </c>
      <c r="E3" t="s" s="12"/>
      <c r="F3"/>
    </row>
    <row r="4">
      <c r="A4" t="s">
        <v>34</v>
      </c>
      <c r="B4">
        <v>3</v>
      </c>
      <c r="C4" t="s">
        <v>39</v>
      </c>
      <c r="D4" t="s" s="12">
        <v>40</v>
      </c>
      <c r="E4" t="s" s="12"/>
      <c r="F4"/>
    </row>
    <row r="5">
      <c r="A5" t="s">
        <v>34</v>
      </c>
      <c r="B5">
        <v>4</v>
      </c>
      <c r="C5" t="s">
        <v>41</v>
      </c>
      <c r="D5" t="s" s="12">
        <v>42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43</v>
      </c>
      <c r="B1" t="s" s="7">
        <v>44</v>
      </c>
      <c r="C1" t="s" s="7">
        <v>45</v>
      </c>
      <c r="D1" t="s" s="7">
        <v>46</v>
      </c>
      <c r="E1" t="s" s="7">
        <v>10</v>
      </c>
    </row>
    <row r="2">
      <c r="A2">
        <v>0</v>
      </c>
      <c r="B2" t="s">
        <v>34</v>
      </c>
      <c r="C2" t="s">
        <v>47</v>
      </c>
      <c r="D2" s="6">
        <f>'Besoins'!$B$2*1</f>
        <v>1</v>
      </c>
      <c r="E2" t="s">
        <v>3</v>
      </c>
    </row>
    <row r="3">
      <c r="A3">
        <v>1</v>
      </c>
      <c r="B3" t="s">
        <v>48</v>
      </c>
      <c r="C3" t="s">
        <v>49</v>
      </c>
      <c r="D3" s="6">
        <f>'Besoins'!$B$2*0.191</f>
        <v>0.191</v>
      </c>
      <c r="E3" t="s">
        <v>3</v>
      </c>
    </row>
    <row r="4">
      <c r="A4">
        <v>1</v>
      </c>
      <c r="B4" t="s">
        <v>50</v>
      </c>
      <c r="C4" t="s">
        <v>49</v>
      </c>
      <c r="D4" s="6">
        <f>'Besoins'!$B$2*0.032</f>
        <v>0.032</v>
      </c>
      <c r="E4" t="s">
        <v>3</v>
      </c>
    </row>
    <row r="5">
      <c r="A5">
        <v>1</v>
      </c>
      <c r="B5" t="s">
        <v>51</v>
      </c>
      <c r="C5" t="s">
        <v>49</v>
      </c>
      <c r="D5" s="6">
        <f>'Besoins'!$B$2*0.064</f>
        <v>0.064</v>
      </c>
      <c r="E5" t="s">
        <v>3</v>
      </c>
    </row>
    <row r="6">
      <c r="A6">
        <v>1</v>
      </c>
      <c r="B6" t="s">
        <v>52</v>
      </c>
      <c r="C6" t="s">
        <v>49</v>
      </c>
      <c r="D6" s="6">
        <f>'Besoins'!$B$2*0.478</f>
        <v>0.478</v>
      </c>
      <c r="E6" t="s">
        <v>53</v>
      </c>
    </row>
    <row r="7">
      <c r="A7">
        <v>1</v>
      </c>
      <c r="B7" t="s">
        <v>54</v>
      </c>
      <c r="C7" t="s">
        <v>49</v>
      </c>
      <c r="D7" s="6">
        <f>'Besoins'!$B$2*0.223</f>
        <v>0.223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55</v>
      </c>
      <c r="B1"/>
      <c r="C1"/>
      <c r="D1"/>
    </row>
    <row r="2">
      <c r="A2" t="str" s="13">
        <f>"PDR-BEURRE-CIDR · PAT.SAUCES · référence : "&amp;Besoins!B3&amp;" "&amp;Besoins!C3&amp;" · multiplicateur réglable sur la feuille ""Besoins"""</f>
        <v>PDR-BEURRE-CIDR · PAT.SAUCES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56</v>
      </c>
      <c r="B4"/>
      <c r="C4"/>
      <c r="D4"/>
    </row>
    <row r="5">
      <c r="A5" t="s" s="15">
        <v>57</v>
      </c>
      <c r="B5" t="str" s="12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5">
        <v>58</v>
      </c>
      <c r="B6" t="str" s="12">
        <f>"[CUIRE] "&amp;Procedure!D3</f>
        <v>[CUIRE] Cuire les pommes au beurre et sucre. Jusqu'a coloration.</v>
      </c>
      <c r="C6"/>
      <c r="D6"/>
    </row>
    <row r="7">
      <c r="A7" t="s" s="15">
        <v>59</v>
      </c>
      <c r="B7" t="str" s="12">
        <f>"[DÉGLACER] "&amp;Procedure!D4</f>
        <v>[DÉGLACER] Deglacer au cidre. Laisser reduire.</v>
      </c>
      <c r="C7"/>
      <c r="D7"/>
    </row>
    <row r="8">
      <c r="A8" t="s" s="15">
        <v>60</v>
      </c>
      <c r="B8" t="str" s="12">
        <f>"[MONTER AU BEURRE] "&amp;Procedure!D5</f>
        <v>[MONTER AU BEURRE] Monter au beurre sale. Hors du feu.</v>
      </c>
      <c r="C8"/>
      <c r="D8"/>
    </row>
    <row r="9">
      <c r="A9"/>
      <c r="B9"/>
      <c r="C9"/>
      <c r="D9"/>
    </row>
    <row r="10">
      <c r="A10" t="s" s="16">
        <v>61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2026-09-15T13:23:59Z</dcterms:created>
  <dc:title>Beurre de cidre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2026-09-15T13:23:59Z</dcterms:modified>
  <cp:revision>1</cp:revision>
</cp:coreProperties>
</file>