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<sst xmlns="http://schemas.openxmlformats.org/spreadsheetml/2006/main" count="72" uniqueCount="72">
  <si>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</si>
  <si>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</si>
  <si>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</si>
  <si>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</si>
  <si>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</si>
  <si>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</si>
  <si>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</si>
  <si>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</si>
  <si>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</si>
  <si>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</si>
  <si>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</si>
  <si>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</si>
  <si>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</si>
  <si>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</si>
  <si>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</si>
  <si>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</si>
  <si>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</si>
  <si>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</si>
  <si>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</si>
  <si>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</si>
  <si>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</si>
  <si>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</si>
  <si>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</si>
  <si>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</si>
  <si>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</si>
  <si>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</si>
  <si>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</si>
  <si>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</si>
  <si>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</si>
  <si>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</si>
  <si>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</si>
  <si>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</si>
  <si>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</si>
  <si>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</si>
  <si>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</si>
  <si>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</si>
  <si>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</si>
  <si>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</si>
  <si>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</si>
  <si>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</si>
  <si>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</si>
  <si>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diplomate (PDR)</t>
  </si>
  <si>
    <t>METTRE EN PLACE</t>
  </si>
  <si>
    <t>Mettre en place le poste de travail. Denrees, materiels de preparation, de cuisson et de dressage.</t>
  </si>
  <si>
    <t>CONFECTIONNER</t>
  </si>
  <si>
    <t>Confectionner une creme patissiere. Collee a la gelatine.</t>
  </si>
  <si>
    <t>MONTER</t>
  </si>
  <si>
    <t>Monter la creme fouettee. A part, bien froide.</t>
  </si>
  <si>
    <t>INCORPORER</t>
  </si>
  <si>
    <t>Incorporer. La creme fouettee dans la creme patissiere refroidie mais pas figee.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</si>
  <si>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</si>
  <si>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</si>
  <si>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</si>
  <si>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</si>
  <si>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</si>
  <si>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</si>
  <si>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</si>
  <si>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(ML) (conv.)</t>
  </si>
  <si>
    <t xml:space="preserve">    ↳ Sucre blanc cristal sac 25 kg</t>
  </si>
  <si>
    <t>matiere</t>
  </si>
  <si>
    <t xml:space="preserve">    ↳ Farine de blé T55</t>
  </si>
  <si>
    <t xml:space="preserve">    ↳ LAIT</t>
  </si>
  <si>
    <t xml:space="preserve">    ↳ VANILLE (baton)</t>
  </si>
  <si>
    <t xml:space="preserve">    ↳ Gélatine feuilles (200 bloom)</t>
  </si>
  <si>
    <t xml:space="preserve">    ↳ Crème liquide entière 35% MG UHT</t>
  </si>
  <si>
    <t>Fiche technique — Creme diplomate (PDR)</t>
  </si>
  <si>
    <t>Creme diplomate (PDR)  PDR-CR-DIPLOM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</si>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</sst>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1.421053</v>
      </c>
      <c r="E8" s="6">
        <f>D8*$B$2</f>
        <v>1.421053</v>
      </c>
      <c r="F8" t="s">
        <v>15</v>
      </c>
      <c r="G8" s="9">
        <f>E8*0.26999993</f>
        <v>0.383684</v>
      </c>
    </row>
    <row r="9">
      <c r="A9" t="s">
        <v>19</v>
      </c>
      <c r="B9" t="s">
        <v>20</v>
      </c>
      <c r="C9" t="s">
        <v>21</v>
      </c>
      <c r="D9" s="4">
        <v>0.005</v>
      </c>
      <c r="E9" s="6">
        <f>D9*$B$2</f>
        <v>0.005</v>
      </c>
      <c r="F9" t="s">
        <v>3</v>
      </c>
      <c r="G9" s="9">
        <f>E9*24</f>
        <v>0.12</v>
      </c>
    </row>
    <row r="10">
      <c r="A10" t="s">
        <v>22</v>
      </c>
      <c r="B10" t="s">
        <v>23</v>
      </c>
      <c r="C10" t="s">
        <v>24</v>
      </c>
      <c r="D10" s="4">
        <v>0.036</v>
      </c>
      <c r="E10" s="6">
        <f>D10*$B$2</f>
        <v>0.036</v>
      </c>
      <c r="F10" t="s">
        <v>3</v>
      </c>
      <c r="G10" s="9">
        <f>E10*0.56</f>
        <v>0.02016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28</v>
      </c>
      <c r="G11" s="9">
        <f>E11*2.85</f>
        <v>1.14</v>
      </c>
    </row>
    <row r="12">
      <c r="A12" t="s" s="8">
        <v>29</v>
      </c>
      <c r="B12" t="s">
        <v>30</v>
      </c>
      <c r="C12" t="s">
        <v>18</v>
      </c>
      <c r="D12" s="4">
        <v>0.4</v>
      </c>
      <c r="E12" s="6">
        <f>D12*$B$2</f>
        <v>0.4</v>
      </c>
      <c r="F12" t="s">
        <v>28</v>
      </c>
      <c r="G12" s="9">
        <f>E12*0.5999</f>
        <v>0.23996</v>
      </c>
    </row>
    <row r="13">
      <c r="A13" t="s">
        <v>31</v>
      </c>
      <c r="B13" t="s">
        <v>32</v>
      </c>
      <c r="C13" t="s">
        <v>33</v>
      </c>
      <c r="D13" s="4">
        <v>0.16</v>
      </c>
      <c r="E13" s="6">
        <f>D13*$B$2</f>
        <v>0.16</v>
      </c>
      <c r="F13" t="s">
        <v>3</v>
      </c>
      <c r="G13" s="9">
        <f>E13*0.82</f>
        <v>0.1312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41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'Besoins'!$B$2*1</f>
        <v>1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'Besoins'!$B$2*0.016</f>
        <v>0.016</v>
      </c>
      <c r="E4" t="s">
        <v>3</v>
      </c>
    </row>
    <row r="5">
      <c r="A5">
        <v>1</v>
      </c>
      <c r="B5" t="s">
        <v>58</v>
      </c>
      <c r="C5" t="s">
        <v>59</v>
      </c>
      <c r="D5" s="6">
        <f>'Besoins'!$B$2*0.16</f>
        <v>0.16</v>
      </c>
      <c r="E5" t="s">
        <v>3</v>
      </c>
    </row>
    <row r="6">
      <c r="A6">
        <v>1</v>
      </c>
      <c r="B6" t="s">
        <v>60</v>
      </c>
      <c r="C6" t="s">
        <v>59</v>
      </c>
      <c r="D6" s="6">
        <f>'Besoins'!$B$2*0.036</f>
        <v>0.036</v>
      </c>
      <c r="E6" t="s">
        <v>3</v>
      </c>
    </row>
    <row r="7">
      <c r="A7">
        <v>1</v>
      </c>
      <c r="B7" t="s">
        <v>61</v>
      </c>
      <c r="C7" t="s">
        <v>59</v>
      </c>
      <c r="D7" s="6">
        <f>'Besoins'!$B$2*0.4</f>
        <v>0.4</v>
      </c>
      <c r="E7" t="s">
        <v>28</v>
      </c>
    </row>
    <row r="8">
      <c r="A8">
        <v>1</v>
      </c>
      <c r="B8" t="s">
        <v>62</v>
      </c>
      <c r="C8" t="s">
        <v>59</v>
      </c>
      <c r="D8" s="6">
        <f>'Besoins'!$B$2*1</f>
        <v>1</v>
      </c>
      <c r="E8" t="s">
        <v>15</v>
      </c>
    </row>
    <row r="9">
      <c r="A9">
        <v>1</v>
      </c>
      <c r="B9" t="s">
        <v>63</v>
      </c>
      <c r="C9" t="s">
        <v>59</v>
      </c>
      <c r="D9" s="6">
        <f>'Besoins'!$B$2*0.005</f>
        <v>0.005</v>
      </c>
      <c r="E9" t="s">
        <v>3</v>
      </c>
    </row>
    <row r="10">
      <c r="A10">
        <v>1</v>
      </c>
      <c r="B10" t="s">
        <v>64</v>
      </c>
      <c r="C10" t="s">
        <v>59</v>
      </c>
      <c r="D10" s="6">
        <f>'Besoins'!$B$2*0.4</f>
        <v>0.4</v>
      </c>
      <c r="E10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"PDR-CR-DIPLOM · PAT.CREAMS.MONTEES · référence : "&amp;Besoins!B3&amp;" "&amp;Besoins!C3&amp;" · multiplicateur réglable sur la feuille ""Besoins"""</f>
        <v>PDR-CR-DIPLOM · PAT.CREAMS.MONTEES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68</v>
      </c>
      <c r="B6" t="str" s="12">
        <f>"[CONFECTIONNER] "&amp;Procedure!D3</f>
        <v>[CONFECTIONNER] Confectionner une creme patissiere. Collee a la gelatine.</v>
      </c>
      <c r="C6"/>
      <c r="D6"/>
    </row>
    <row r="7">
      <c r="A7" t="s" s="15">
        <v>69</v>
      </c>
      <c r="B7" t="str" s="12">
        <f>"[MONTER] "&amp;Procedure!D4</f>
        <v>[MONTER] Monter la creme fouettee. A part, bien froide.</v>
      </c>
      <c r="C7"/>
      <c r="D7"/>
    </row>
    <row r="8">
      <c r="A8" t="s" s="15">
        <v>70</v>
      </c>
      <c r="B8" t="str" s="12">
        <f>"[INCORPORER] "&amp;Procedure!D5</f>
        <v>[INCORPORER] Incorporer. La creme fouettee dans la creme patissiere refroidie mais pas figee.</v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2026-08-01T01:49:05Z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2026-08-01T01:49:05Z</dcterms:modified>
  <cp:revision>1</cp:revision>
</cp:coreProperties>
</file>