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<sst xmlns="http://schemas.openxmlformats.org/spreadsheetml/2006/main" count="68" uniqueCount="68">
  <si>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</si>
  <si>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</si>
  <si>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</si>
  <si>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</si>
  <si>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</si>
  <si>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</si>
  <si>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</si>
  <si>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</si>
  <si>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</si>
  <si>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</si>
  <si>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</si>
  <si>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</si>
  <si>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</si>
  <si>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</si>
  <si>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</si>
  <si>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</si>
  <si>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</si>
  <si>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</si>
  <si>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</si>
  <si>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</si>
  <si>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</si>
  <si>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</si>
  <si>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</si>
  <si>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</si>
  <si>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</si>
  <si>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</si>
  <si>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</si>
  <si>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</si>
  <si>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</si>
  <si>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</si>
  <si>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</si>
  <si>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</si>
  <si>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</si>
  <si>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</si>
  <si>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</si>
  <si>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</si>
  <si>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</si>
  <si>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</si>
  <si>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</si>
  <si>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</si>
  <si>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</si>
  <si>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</si>
  <si>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</si>
  <si>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</si>
  <si>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</si>
  <si>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</si>
  <si>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</si>
  <si>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</si>
  <si>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</si>
  <si>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</si>
  <si>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</si>
  <si>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</si>
  <si>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</si>
  <si>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</si>
  <si>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</si>
  <si>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</si>
  <si>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</si>
  <si>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</si>
  <si>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Farine de blé T55</t>
  </si>
  <si>
    <t xml:space="preserve">    ↳ VANILLE (baton)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</si>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</sst>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1.47</v>
      </c>
      <c r="C3" t="s" s="5">
        <v>3</v>
      </c>
      <c r="D3"/>
      <c r="E3"/>
      <c r="F3"/>
    </row>
    <row r="4">
      <c r="A4" t="s">
        <v>4</v>
      </c>
      <c r="B4" s="6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E8*0.56</f>
        <v>0.056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E9*0.5999</f>
        <v>0.5999</v>
      </c>
    </row>
    <row r="10">
      <c r="A10" t="s" s="8">
        <v>23</v>
      </c>
      <c r="B10" t="s">
        <v>24</v>
      </c>
      <c r="C10" t="s">
        <v>25</v>
      </c>
      <c r="D10" s="4">
        <v>3.157895</v>
      </c>
      <c r="E10" s="6">
        <f>D10*$B$2</f>
        <v>3.157895</v>
      </c>
      <c r="F10" t="s">
        <v>15</v>
      </c>
      <c r="G10" s="9">
        <f>E10*0.2699999775</f>
        <v>0.852632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3</v>
      </c>
      <c r="G11" s="9">
        <f>E11*0.82</f>
        <v>0.205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 t="s">
        <v>45</v>
      </c>
    </row>
    <row r="6">
      <c r="A6" t="s">
        <v>36</v>
      </c>
      <c r="B6">
        <v>5</v>
      </c>
      <c r="C6" t="s">
        <v>46</v>
      </c>
      <c r="D6" t="s" s="12">
        <v>47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36</v>
      </c>
      <c r="C2" t="s">
        <v>52</v>
      </c>
      <c r="D2" s="6">
        <f>'Besoins'!$B$2*1.47</f>
        <v>1.47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22</v>
      </c>
    </row>
    <row r="4">
      <c r="A4">
        <v>1</v>
      </c>
      <c r="B4" t="s">
        <v>55</v>
      </c>
      <c r="C4" t="s">
        <v>56</v>
      </c>
      <c r="D4" s="6">
        <f>'Besoins'!$B$2*0.12</f>
        <v>0.12</v>
      </c>
      <c r="E4" t="s">
        <v>3</v>
      </c>
    </row>
    <row r="5">
      <c r="A5">
        <v>1</v>
      </c>
      <c r="B5" t="s">
        <v>57</v>
      </c>
      <c r="C5" t="s">
        <v>54</v>
      </c>
      <c r="D5" s="6">
        <f>'Besoins'!$B$2*0.25</f>
        <v>0.25</v>
      </c>
      <c r="E5" t="s">
        <v>3</v>
      </c>
    </row>
    <row r="6">
      <c r="A6">
        <v>1</v>
      </c>
      <c r="B6" t="s">
        <v>58</v>
      </c>
      <c r="C6" t="s">
        <v>54</v>
      </c>
      <c r="D6" s="6">
        <f>'Besoins'!$B$2*0.1</f>
        <v>0.1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63</v>
      </c>
      <c r="B6" t="str" s="12">
        <f>"[BOUILLIR] "&amp;Procedure!D3</f>
        <v>[BOUILLIR] Bouillir le lait. Avec 1/3 du sucre et la vanille.</v>
      </c>
      <c r="C6"/>
      <c r="D6"/>
    </row>
    <row r="7">
      <c r="A7" t="s" s="15">
        <v>64</v>
      </c>
      <c r="B7" t="str" s="12">
        <f>"[BLANCHIR] "&amp;Procedure!D4</f>
        <v>[BLANCHIR] Blanchir les jaunes. Avec le reste du sucre et la farine.</v>
      </c>
      <c r="C7"/>
      <c r="D7"/>
    </row>
    <row r="8">
      <c r="A8" t="s" s="15">
        <v>65</v>
      </c>
      <c r="B8" t="str" s="12">
        <f>"[TEMPÉRER] "&amp;Procedure!D5</f>
        <v>[TEMPÉRER] Tempérer et cuire. Verser le lait chaud, cuire en fouettant jusqu'a ebullition, 1 min 30 minimum.</v>
      </c>
      <c r="C8"/>
      <c r="D8"/>
    </row>
    <row r="9">
      <c r="A9" t="s" s="15">
        <v>66</v>
      </c>
      <c r="B9" t="str" s="12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6">
        <v>67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