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<sst xmlns="http://schemas.openxmlformats.org/spreadsheetml/2006/main" count="63" uniqueCount="63">
  <si>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</si>
  <si>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</si>
  <si>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</si>
  <si>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</si>
  <si>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</si>
  <si>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</si>
  <si>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</si>
  <si>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</si>
  <si>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</si>
  <si>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</si>
  <si>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</si>
  <si>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</si>
  <si>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</si>
  <si>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</si>
  <si>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</si>
  <si>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pc</t>
  </si>
  <si>
    <t>00000047</t>
  </si>
  <si>
    <t>OEUF A3 (PRIX)</t>
  </si>
  <si>
    <t>Produits laitiers</t>
  </si>
  <si>
    <t>00000051</t>
  </si>
  <si>
    <t>LAIT</t>
  </si>
  <si>
    <t>lt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</si>
  <si>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</si>
  <si>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</si>
  <si>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</si>
  <si>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</si>
  <si>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</si>
  <si>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</si>
  <si>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</si>
  <si>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</si>
  <si>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</si>
  <si>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</si>
  <si>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Creme anglaise traditionnelle (PDR)</t>
  </si>
  <si>
    <t>METTRE EN PLACE</t>
  </si>
  <si>
    <t>Mettre en place le poste de travail. Denrees, materiels de preparation, de cuisson et de dressage.</t>
  </si>
  <si>
    <t>BOUILLIR</t>
  </si>
  <si>
    <t>Bouillir le lait. Avec la vanille.</t>
  </si>
  <si>
    <t>BLANCHIR</t>
  </si>
  <si>
    <t>Blanchir les jaunes. Avec le sucre.</t>
  </si>
  <si>
    <t>TEMPÉRER</t>
  </si>
  <si>
    <t>Tempérer et cuire. Verser le lait chaud sur les jaunes, cuire a 84 degres en remuant sans cesse.</t>
  </si>
  <si>
    <t>REFROIDIR</t>
  </si>
  <si>
    <t>Chinoiser et refroidir. Sangler rapidement sur glace, reserver au froid 24h maximum.</t>
  </si>
  <si>
    <t>1440 min (repos)</t>
  </si>
  <si>
    <t>Niveau</t>
  </si>
  <si>
    <t>Composant</t>
  </si>
  <si>
    <t>Type</t>
  </si>
  <si>
    <t>Quantité (× multiplicateur, voir feuille Besoins)</t>
  </si>
  <si>
    <t>recette</t>
  </si>
  <si>
    <t xml:space="preserve">    ↳ LAIT</t>
  </si>
  <si>
    <t>matiere</t>
  </si>
  <si>
    <t xml:space="preserve">    ↳ JAUNE D'OEUF (ML) (conv.)</t>
  </si>
  <si>
    <t>conversion</t>
  </si>
  <si>
    <t xml:space="preserve">    ↳ Sucre blanc cristal sac 25 kg</t>
  </si>
  <si>
    <t xml:space="preserve">    ↳ VANILLE (baton)</t>
  </si>
  <si>
    <t>Fiche technique — Creme anglaise traditionnelle (PDR)</t>
  </si>
  <si>
    <t>Creme anglaise traditionnelle (PDR)  PDR-CR-ANGLAISE</t>
  </si>
  <si>
    <t>1.</t>
  </si>
  <si>
    <t>2.</t>
  </si>
  <si>
    <t>3.</t>
  </si>
  <si>
    <t>4.</t>
  </si>
  <si>
    <t>5.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</si>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</sst>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1.41</v>
      </c>
      <c r="C3" t="s" s="5">
        <v>3</v>
      </c>
      <c r="D3"/>
      <c r="E3"/>
      <c r="F3"/>
    </row>
    <row r="4">
      <c r="A4" t="s">
        <v>4</v>
      </c>
      <c r="B4" s="6">
        <f>$B$2*B3</f>
        <v>1.41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</v>
      </c>
      <c r="E7" s="6">
        <f>D7*$B$2</f>
        <v>1</v>
      </c>
      <c r="F7" t="s">
        <v>15</v>
      </c>
      <c r="G7" s="9">
        <f>E7*0.5902684211</f>
        <v>0.590268</v>
      </c>
    </row>
    <row r="8">
      <c r="A8" t="s" s="8">
        <v>16</v>
      </c>
      <c r="B8" t="s">
        <v>17</v>
      </c>
      <c r="C8" t="s">
        <v>18</v>
      </c>
      <c r="D8" s="4">
        <v>4.210526</v>
      </c>
      <c r="E8" s="6">
        <f>D8*$B$2</f>
        <v>4.210526</v>
      </c>
      <c r="F8" t="s">
        <v>15</v>
      </c>
      <c r="G8" s="9">
        <f>E8*0.2700000203</f>
        <v>1.136842</v>
      </c>
    </row>
    <row r="9">
      <c r="A9" t="s" s="8">
        <v>19</v>
      </c>
      <c r="B9" t="s">
        <v>20</v>
      </c>
      <c r="C9" t="s">
        <v>18</v>
      </c>
      <c r="D9" s="4">
        <v>1</v>
      </c>
      <c r="E9" s="6">
        <f>D9*$B$2</f>
        <v>1</v>
      </c>
      <c r="F9" t="s">
        <v>21</v>
      </c>
      <c r="G9" s="9">
        <f>E9*0.5999</f>
        <v>0.5999</v>
      </c>
    </row>
    <row r="10">
      <c r="A10" t="s">
        <v>22</v>
      </c>
      <c r="B10" t="s">
        <v>23</v>
      </c>
      <c r="C10" t="s">
        <v>24</v>
      </c>
      <c r="D10" s="4">
        <v>0.25</v>
      </c>
      <c r="E10" s="6">
        <f>D10*$B$2</f>
        <v>0.25</v>
      </c>
      <c r="F10" t="s">
        <v>3</v>
      </c>
      <c r="G10" s="9">
        <f>E10*0.82</f>
        <v>0.205</v>
      </c>
    </row>
    <row r="11">
      <c r="A11"/>
      <c r="B11"/>
      <c r="C11"/>
      <c r="D11"/>
      <c r="E11"/>
      <c r="F11" t="s" s="10">
        <v>25</v>
      </c>
      <c r="G11" s="11">
        <f>SUM(G7:G10)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26</v>
      </c>
      <c r="B1" t="s" s="7">
        <v>27</v>
      </c>
      <c r="C1" t="s" s="7">
        <v>28</v>
      </c>
      <c r="D1" t="s" s="7">
        <v>29</v>
      </c>
      <c r="E1" t="s" s="7">
        <v>30</v>
      </c>
      <c r="F1" t="s" s="7">
        <v>31</v>
      </c>
    </row>
    <row r="2">
      <c r="A2" t="s">
        <v>32</v>
      </c>
      <c r="B2">
        <v>1</v>
      </c>
      <c r="C2" t="s">
        <v>33</v>
      </c>
      <c r="D2" t="s" s="12">
        <v>34</v>
      </c>
      <c r="E2" t="s" s="12"/>
      <c r="F2"/>
    </row>
    <row r="3">
      <c r="A3" t="s">
        <v>32</v>
      </c>
      <c r="B3">
        <v>2</v>
      </c>
      <c r="C3" t="s">
        <v>35</v>
      </c>
      <c r="D3" t="s" s="12">
        <v>36</v>
      </c>
      <c r="E3" t="s" s="12"/>
      <c r="F3"/>
    </row>
    <row r="4">
      <c r="A4" t="s">
        <v>32</v>
      </c>
      <c r="B4">
        <v>3</v>
      </c>
      <c r="C4" t="s">
        <v>37</v>
      </c>
      <c r="D4" t="s" s="12">
        <v>38</v>
      </c>
      <c r="E4" t="s" s="12"/>
      <c r="F4"/>
    </row>
    <row r="5">
      <c r="A5" t="s">
        <v>32</v>
      </c>
      <c r="B5">
        <v>4</v>
      </c>
      <c r="C5" t="s">
        <v>39</v>
      </c>
      <c r="D5" t="s" s="12">
        <v>40</v>
      </c>
      <c r="E5" t="s" s="12"/>
      <c r="F5"/>
    </row>
    <row r="6">
      <c r="A6" t="s">
        <v>32</v>
      </c>
      <c r="B6">
        <v>5</v>
      </c>
      <c r="C6" t="s">
        <v>41</v>
      </c>
      <c r="D6" t="s" s="12">
        <v>42</v>
      </c>
      <c r="E6" t="s" s="12"/>
      <c r="F6" t="s">
        <v>43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44</v>
      </c>
      <c r="B1" t="s" s="7">
        <v>45</v>
      </c>
      <c r="C1" t="s" s="7">
        <v>46</v>
      </c>
      <c r="D1" t="s" s="7">
        <v>47</v>
      </c>
      <c r="E1" t="s" s="7">
        <v>10</v>
      </c>
    </row>
    <row r="2">
      <c r="A2">
        <v>0</v>
      </c>
      <c r="B2" t="s">
        <v>32</v>
      </c>
      <c r="C2" t="s">
        <v>48</v>
      </c>
      <c r="D2" s="6">
        <f>'Besoins'!$B$2*1.41</f>
        <v>1.41</v>
      </c>
      <c r="E2" t="s">
        <v>3</v>
      </c>
    </row>
    <row r="3">
      <c r="A3">
        <v>1</v>
      </c>
      <c r="B3" t="s">
        <v>49</v>
      </c>
      <c r="C3" t="s">
        <v>50</v>
      </c>
      <c r="D3" s="6">
        <f>'Besoins'!$B$2*1</f>
        <v>1</v>
      </c>
      <c r="E3" t="s">
        <v>21</v>
      </c>
    </row>
    <row r="4">
      <c r="A4">
        <v>1</v>
      </c>
      <c r="B4" t="s">
        <v>51</v>
      </c>
      <c r="C4" t="s">
        <v>52</v>
      </c>
      <c r="D4" s="6">
        <f>'Besoins'!$B$2*0.16</f>
        <v>0.16</v>
      </c>
      <c r="E4" t="s">
        <v>3</v>
      </c>
    </row>
    <row r="5">
      <c r="A5">
        <v>1</v>
      </c>
      <c r="B5" t="s">
        <v>53</v>
      </c>
      <c r="C5" t="s">
        <v>50</v>
      </c>
      <c r="D5" s="6">
        <f>'Besoins'!$B$2*0.25</f>
        <v>0.25</v>
      </c>
      <c r="E5" t="s">
        <v>3</v>
      </c>
    </row>
    <row r="6">
      <c r="A6">
        <v>1</v>
      </c>
      <c r="B6" t="s">
        <v>54</v>
      </c>
      <c r="C6" t="s">
        <v>50</v>
      </c>
      <c r="D6" s="6">
        <f>'Besoins'!$B$2*1</f>
        <v>1</v>
      </c>
      <c r="E6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2">
        <v>55</v>
      </c>
      <c r="B1"/>
      <c r="C1"/>
      <c r="D1"/>
    </row>
    <row r="2">
      <c r="A2" t="str" s="13">
        <f>"PDR-CR-ANGLAISE · PAT.CREAMS.CUITES · référence : "&amp;Besoins!B3&amp;" "&amp;Besoins!C3&amp;" · multiplicateur réglable sur la feuille ""Besoins"""</f>
        <v>PDR-CR-ANGLAISE · PAT.CREAMS.CUITES · référence : 1,41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56</v>
      </c>
      <c r="B4"/>
      <c r="C4"/>
      <c r="D4"/>
    </row>
    <row r="5">
      <c r="A5" t="s" s="15">
        <v>57</v>
      </c>
      <c r="B5" t="str" s="12">
        <f>"[METTRE EN PLACE] "&amp;Procedure!D2</f>
        <v>[METTRE EN PLACE] Mettre en place le poste de travail. Denrees, materiels de preparation, de cuisson et de dressage.</v>
      </c>
      <c r="C5"/>
      <c r="D5"/>
    </row>
    <row r="6">
      <c r="A6" t="s" s="15">
        <v>58</v>
      </c>
      <c r="B6" t="str" s="12">
        <f>"[BOUILLIR] "&amp;Procedure!D3</f>
        <v>[BOUILLIR] Bouillir le lait. Avec la vanille.</v>
      </c>
      <c r="C6"/>
      <c r="D6"/>
    </row>
    <row r="7">
      <c r="A7" t="s" s="15">
        <v>59</v>
      </c>
      <c r="B7" t="str" s="12">
        <f>"[BLANCHIR] "&amp;Procedure!D4</f>
        <v>[BLANCHIR] Blanchir les jaunes. Avec le sucre.</v>
      </c>
      <c r="C7"/>
      <c r="D7"/>
    </row>
    <row r="8">
      <c r="A8" t="s" s="15">
        <v>60</v>
      </c>
      <c r="B8" t="str" s="12">
        <f>"[TEMPÉRER] "&amp;Procedure!D5</f>
        <v>[TEMPÉRER] Tempérer et cuire. Verser le lait chaud sur les jaunes, cuire a 84 degres en remuant sans cesse.</v>
      </c>
      <c r="C8"/>
      <c r="D8"/>
    </row>
    <row r="9">
      <c r="A9" t="s" s="15">
        <v>61</v>
      </c>
      <c r="B9" t="str" s="12">
        <f>"[REFROIDIR] "&amp;Procedure!D6</f>
        <v>[REFROIDIR] Chinoiser et refroidir. Sangler rapidement sur glace, reserver au froid 24h maximum.</v>
      </c>
      <c r="C9"/>
      <c r="D9"/>
    </row>
    <row r="10">
      <c r="A10"/>
      <c r="B10"/>
      <c r="C10"/>
      <c r="D10"/>
    </row>
    <row r="11">
      <c r="A11" t="s" s="16">
        <v>62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2026-09-15T13:23:55Z</dcterms:created>
  <dc:title>Creme anglaise traditionnelle (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2026-09-15T13:23:55Z</dcterms:modified>
  <cp:revision>1</cp:revision>
</cp:coreProperties>
</file>