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<sst xmlns="http://schemas.openxmlformats.org/spreadsheetml/2006/main" count="72" uniqueCount="72">
  <si>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</si>
  <si>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</si>
  <si>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</si>
  <si>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</si>
  <si>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</si>
  <si>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</si>
  <si>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</si>
  <si>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</si>
  <si>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</si>
  <si>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</si>
  <si>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</si>
  <si>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</si>
  <si>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</si>
  <si>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</si>
  <si>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</si>
  <si>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</si>
  <si>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</si>
  <si>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</si>
  <si>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</si>
  <si>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</si>
  <si>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</si>
  <si>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</si>
  <si>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</si>
  <si>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</si>
  <si>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</si>
  <si>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</si>
  <si>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</si>
  <si>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</si>
  <si>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</si>
  <si>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</si>
  <si>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</si>
  <si>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</si>
  <si>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</si>
  <si>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</si>
  <si>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</si>
  <si>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</si>
  <si>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</si>
  <si>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</si>
  <si>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</si>
  <si>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</si>
  <si>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</si>
  <si>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</si>
  <si>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</si>
  <si>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</si>
  <si>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</si>
  <si>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</si>
  <si>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</si>
  <si>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</si>
  <si>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</si>
  <si>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</si>
  <si>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</si>
  <si>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</si>
  <si>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</si>
  <si>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</si>
  <si>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</si>
  <si>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</si>
  <si>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</si>
  <si>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</si>
  <si>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</si>
  <si>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</si>
  <si>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 (conv.)</t>
  </si>
  <si>
    <t>conversion</t>
  </si>
  <si>
    <t xml:space="preserve">    ↳ BLANC D'OEUF (ML) (conv.)</t>
  </si>
  <si>
    <t xml:space="preserve">    ↳ BEURRE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</si>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</sst>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0.775</v>
      </c>
      <c r="C3" t="s" s="5">
        <v>3</v>
      </c>
      <c r="D3"/>
      <c r="E3"/>
      <c r="F3"/>
    </row>
    <row r="4">
      <c r="A4" t="s">
        <v>4</v>
      </c>
      <c r="B4" s="6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2.736111</v>
      </c>
      <c r="E8" s="6">
        <f>D8*$B$2</f>
        <v>2.736111</v>
      </c>
      <c r="F8" t="s">
        <v>18</v>
      </c>
      <c r="G8" s="9">
        <f>E8*0.270000011</f>
        <v>0.73875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E9*16.58</f>
        <v>1.658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E10*0.56</f>
        <v>0.028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3</v>
      </c>
      <c r="G11" s="9">
        <f>E11*11</f>
        <v>1.65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3</v>
      </c>
      <c r="G12" s="9">
        <f>E12*1.05</f>
        <v>0.2625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43</v>
      </c>
      <c r="D5" t="s" s="12">
        <v>45</v>
      </c>
      <c r="E5" t="s" s="12"/>
      <c r="F5" t="s">
        <v>46</v>
      </c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'Besoins'!$B$2*0.775</f>
        <v>0.775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'Besoins'!$B$2*0.25</f>
        <v>0.25</v>
      </c>
      <c r="E3" t="s">
        <v>3</v>
      </c>
    </row>
    <row r="4">
      <c r="A4">
        <v>1</v>
      </c>
      <c r="B4" t="s">
        <v>57</v>
      </c>
      <c r="C4" t="s">
        <v>56</v>
      </c>
      <c r="D4" s="6">
        <f>'Besoins'!$B$2*0.15</f>
        <v>0.15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'Besoins'!$B$2*0.1</f>
        <v>0.1</v>
      </c>
      <c r="E5" t="s">
        <v>3</v>
      </c>
    </row>
    <row r="6">
      <c r="A6">
        <v>1</v>
      </c>
      <c r="B6" t="s">
        <v>59</v>
      </c>
      <c r="C6" t="s">
        <v>56</v>
      </c>
      <c r="D6" s="6">
        <f>'Besoins'!$B$2*0.05</f>
        <v>0.05</v>
      </c>
      <c r="E6" t="s">
        <v>3</v>
      </c>
    </row>
    <row r="7">
      <c r="A7">
        <v>1</v>
      </c>
      <c r="B7" t="s">
        <v>60</v>
      </c>
      <c r="C7" t="s">
        <v>61</v>
      </c>
      <c r="D7" s="6">
        <f>'Besoins'!$B$2*1</f>
        <v>1</v>
      </c>
      <c r="E7" t="s">
        <v>18</v>
      </c>
    </row>
    <row r="8">
      <c r="A8">
        <v>1</v>
      </c>
      <c r="B8" t="s">
        <v>62</v>
      </c>
      <c r="C8" t="s">
        <v>61</v>
      </c>
      <c r="D8" s="6">
        <f>'Besoins'!$B$2*0.125</f>
        <v>0.125</v>
      </c>
      <c r="E8" t="s">
        <v>3</v>
      </c>
    </row>
    <row r="9">
      <c r="A9">
        <v>1</v>
      </c>
      <c r="B9" t="s">
        <v>63</v>
      </c>
      <c r="C9" t="s">
        <v>56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67</v>
      </c>
      <c r="B6" t="str" s="12">
        <f>"[MÉLANGER] "&amp;Procedure!D3</f>
        <v>[MÉLANGER] Melanger les poudres. Sucre glace+amandes hachees+amandes en poudre+farine tamisee+zeste de citron.</v>
      </c>
      <c r="C6"/>
      <c r="D6"/>
    </row>
    <row r="7">
      <c r="A7" t="s" s="15">
        <v>68</v>
      </c>
      <c r="B7" t="str" s="12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5">
        <v>69</v>
      </c>
      <c r="B8" t="str" s="12">
        <f>"[INCORPORER] "&amp;Procedure!D5</f>
        <v>[INCORPORER] Ajouter le beurre fondu. Laisser reposer 1 heure minimum.</v>
      </c>
      <c r="C8"/>
      <c r="D8"/>
    </row>
    <row r="9">
      <c r="A9" t="s" s="15">
        <v>70</v>
      </c>
      <c r="B9" t="str" s="12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