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<sst xmlns="http://schemas.openxmlformats.org/spreadsheetml/2006/main" count="75" uniqueCount="75">
  <si>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</si>
  <si>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</si>
  <si>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</si>
  <si>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</si>
  <si>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</si>
  <si>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</si>
  <si>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</si>
  <si>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</si>
  <si>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</si>
  <si>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</si>
  <si>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</si>
  <si>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</si>
  <si>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</si>
  <si>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</si>
  <si>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</si>
  <si>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</si>
  <si>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</si>
  <si>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</si>
  <si>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</si>
  <si>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</si>
  <si>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</si>
  <si>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</si>
  <si>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</si>
  <si>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</si>
  <si>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</si>
  <si>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</si>
  <si>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</si>
  <si>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</si>
  <si>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</si>
  <si>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</si>
  <si>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</si>
  <si>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</si>
  <si>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</si>
  <si>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</si>
  <si>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</si>
  <si>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</si>
  <si>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</si>
  <si>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</si>
  <si>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</si>
  <si>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</si>
  <si>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</si>
  <si>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savarin (PDR)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</si>
  <si>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</si>
  <si>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</si>
  <si>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</si>
  <si>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</si>
  <si>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</si>
  <si>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</si>
  <si>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</si>
  <si>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</si>
  <si>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</si>
  <si>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</si>
  <si>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30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</si>
  <si>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</si>
  <si>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</si>
  <si>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</si>
  <si>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</si>
  <si>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</si>
  <si>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</si>
  <si>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</si>
  <si>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Sel fin de cuisine</t>
  </si>
  <si>
    <t xml:space="preserve">    ↳ Levure fraîche de boulanger</t>
  </si>
  <si>
    <t xml:space="preserve">    ↳ OEUF (P) (conv.)</t>
  </si>
  <si>
    <t>conversion</t>
  </si>
  <si>
    <t xml:space="preserve">    ↳ BEURRE</t>
  </si>
  <si>
    <t xml:space="preserve">    ↳ Sucre blanc cristal sac 25 kg</t>
  </si>
  <si>
    <t xml:space="preserve">    ↳ LAIT</t>
  </si>
  <si>
    <t>Fiche technique — Pate a savarin (PDR)</t>
  </si>
  <si>
    <t>Pate a savarin (PDR)  PDR-PAT-SAVARIN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</si>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</sst>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0.605</v>
      </c>
      <c r="C3" t="s" s="5">
        <v>3</v>
      </c>
      <c r="D3"/>
      <c r="E3"/>
      <c r="F3"/>
    </row>
    <row r="4">
      <c r="A4" t="s">
        <v>4</v>
      </c>
      <c r="B4" s="6">
        <f>$B$2*B3</f>
        <v>0.605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0.09</v>
      </c>
      <c r="E7" s="6">
        <f>D7*$B$2</f>
        <v>0.09</v>
      </c>
      <c r="F7" t="s">
        <v>3</v>
      </c>
      <c r="G7" s="9">
        <f>E7*3.9514</f>
        <v>0.355626</v>
      </c>
    </row>
    <row r="8">
      <c r="A8" t="s" s="8">
        <v>15</v>
      </c>
      <c r="B8" t="s">
        <v>16</v>
      </c>
      <c r="C8" t="s">
        <v>17</v>
      </c>
      <c r="D8" s="4">
        <v>3</v>
      </c>
      <c r="E8" s="6">
        <f>D8*$B$2</f>
        <v>3</v>
      </c>
      <c r="F8" t="s">
        <v>18</v>
      </c>
      <c r="G8" s="9">
        <f>E8*0.27</f>
        <v>0.81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E9*0.56</f>
        <v>0.14</v>
      </c>
    </row>
    <row r="10">
      <c r="A10" t="s" s="8">
        <v>22</v>
      </c>
      <c r="B10" t="s">
        <v>23</v>
      </c>
      <c r="C10" t="s">
        <v>17</v>
      </c>
      <c r="D10" s="4">
        <v>0.075</v>
      </c>
      <c r="E10" s="6">
        <f>D10*$B$2</f>
        <v>0.075</v>
      </c>
      <c r="F10" t="s">
        <v>24</v>
      </c>
      <c r="G10" s="9">
        <f>E10*0.5999</f>
        <v>0.044993</v>
      </c>
    </row>
    <row r="11">
      <c r="A11" t="s">
        <v>25</v>
      </c>
      <c r="B11" t="s">
        <v>26</v>
      </c>
      <c r="C11" t="s">
        <v>27</v>
      </c>
      <c r="D11" s="4">
        <v>0.012</v>
      </c>
      <c r="E11" s="6">
        <f>D11*$B$2</f>
        <v>0.012</v>
      </c>
      <c r="F11" t="s">
        <v>3</v>
      </c>
      <c r="G11" s="9">
        <f>E11*2.2</f>
        <v>0.0264</v>
      </c>
    </row>
    <row r="12">
      <c r="A12" t="s">
        <v>28</v>
      </c>
      <c r="B12" t="s">
        <v>29</v>
      </c>
      <c r="C12" t="s">
        <v>30</v>
      </c>
      <c r="D12" s="4">
        <v>0.003</v>
      </c>
      <c r="E12" s="6">
        <f>D12*$B$2</f>
        <v>0.003</v>
      </c>
      <c r="F12" t="s">
        <v>3</v>
      </c>
      <c r="G12" s="9">
        <f>E12*0.35</f>
        <v>0.00105</v>
      </c>
    </row>
    <row r="13">
      <c r="A13" t="s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9">
        <f>E13*0.82</f>
        <v>0.0205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48</v>
      </c>
      <c r="D5" t="s" s="12">
        <v>49</v>
      </c>
      <c r="E5" t="s" s="12"/>
      <c r="F5"/>
    </row>
    <row r="6">
      <c r="A6" t="s">
        <v>41</v>
      </c>
      <c r="B6">
        <v>5</v>
      </c>
      <c r="C6" t="s">
        <v>50</v>
      </c>
      <c r="D6" t="s" s="12">
        <v>51</v>
      </c>
      <c r="E6" t="s" s="12"/>
      <c r="F6" t="s">
        <v>52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41</v>
      </c>
      <c r="C2" t="s">
        <v>57</v>
      </c>
      <c r="D2" s="6">
        <f>'Besoins'!$B$2*0.605</f>
        <v>0.605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'Besoins'!$B$2*0.25</f>
        <v>0.25</v>
      </c>
      <c r="E3" t="s">
        <v>3</v>
      </c>
    </row>
    <row r="4">
      <c r="A4">
        <v>1</v>
      </c>
      <c r="B4" t="s">
        <v>60</v>
      </c>
      <c r="C4" t="s">
        <v>59</v>
      </c>
      <c r="D4" s="6">
        <f>'Besoins'!$B$2*0.003</f>
        <v>0.003</v>
      </c>
      <c r="E4" t="s">
        <v>3</v>
      </c>
    </row>
    <row r="5">
      <c r="A5">
        <v>1</v>
      </c>
      <c r="B5" t="s">
        <v>61</v>
      </c>
      <c r="C5" t="s">
        <v>59</v>
      </c>
      <c r="D5" s="6">
        <f>'Besoins'!$B$2*0.012</f>
        <v>0.012</v>
      </c>
      <c r="E5" t="s">
        <v>3</v>
      </c>
    </row>
    <row r="6">
      <c r="A6">
        <v>1</v>
      </c>
      <c r="B6" t="s">
        <v>62</v>
      </c>
      <c r="C6" t="s">
        <v>63</v>
      </c>
      <c r="D6" s="6">
        <f>'Besoins'!$B$2*3</f>
        <v>3</v>
      </c>
      <c r="E6" t="s">
        <v>18</v>
      </c>
    </row>
    <row r="7">
      <c r="A7">
        <v>1</v>
      </c>
      <c r="B7" t="s">
        <v>64</v>
      </c>
      <c r="C7" t="s">
        <v>59</v>
      </c>
      <c r="D7" s="6">
        <f>'Besoins'!$B$2*0.09</f>
        <v>0.09</v>
      </c>
      <c r="E7" t="s">
        <v>3</v>
      </c>
    </row>
    <row r="8">
      <c r="A8">
        <v>1</v>
      </c>
      <c r="B8" t="s">
        <v>65</v>
      </c>
      <c r="C8" t="s">
        <v>59</v>
      </c>
      <c r="D8" s="6">
        <f>'Besoins'!$B$2*0.025</f>
        <v>0.025</v>
      </c>
      <c r="E8" t="s">
        <v>3</v>
      </c>
    </row>
    <row r="9">
      <c r="A9">
        <v>1</v>
      </c>
      <c r="B9" t="s">
        <v>66</v>
      </c>
      <c r="C9" t="s">
        <v>59</v>
      </c>
      <c r="D9" s="6">
        <f>'Besoins'!$B$2*0.075</f>
        <v>0.075</v>
      </c>
      <c r="E9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"PDR-PAT-SAVARIN · PAT.PATES.POUSSEES · référence : "&amp;Besoins!B3&amp;" "&amp;Besoins!C3&amp;" · multiplicateur réglable sur la feuille ""Besoins"""</f>
        <v>PDR-PAT-SAVARIN · PAT.PATES.POUSSEES · référence : 0,605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70</v>
      </c>
      <c r="B6" t="str" s="12">
        <f>"[DISSOUDRE] "&amp;Procedure!D3</f>
        <v>[DISSOUDRE] Delayer la levure dans le lait tiede. Reserver.</v>
      </c>
      <c r="C6"/>
      <c r="D6"/>
    </row>
    <row r="7">
      <c r="A7" t="s" s="15">
        <v>71</v>
      </c>
      <c r="B7" t="str" s="12">
        <f>"[PÉTRIR] "&amp;Procedure!D4</f>
        <v>[PÉTRIR] Petrir la pate. Farine+sel+levure+lait au batteur, puis oeufs et sucre, travailler vigoureusement.</v>
      </c>
      <c r="C7"/>
      <c r="D7"/>
    </row>
    <row r="8">
      <c r="A8" t="s" s="15">
        <v>72</v>
      </c>
      <c r="B8" t="str" s="12">
        <f>"[INCORPORER] "&amp;Procedure!D5</f>
        <v>[INCORPORER] Incorporer le beurre fondu. Corser la pate au batteur.</v>
      </c>
      <c r="C8"/>
      <c r="D8"/>
    </row>
    <row r="9">
      <c r="A9" t="s" s="15">
        <v>73</v>
      </c>
      <c r="B9" t="str" s="12">
        <f>"[DRESSER] "&amp;Procedure!D6</f>
        <v>[DRESSER] Dresser en moules et pousser. Utiliser rapidement apres la pousse, cuisson 25 a 35 min a 180 degres.</v>
      </c>
      <c r="C9"/>
      <c r="D9"/>
    </row>
    <row r="10">
      <c r="A10"/>
      <c r="B10"/>
      <c r="C10"/>
      <c r="D10"/>
    </row>
    <row r="11">
      <c r="A11" t="s" s="16">
        <v>74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2026-09-15T15:41:12Z</dcterms:created>
  <dc:title>Pate a 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2026-09-15T15:41:12Z</dcterms:modified>
  <cp:revision>1</cp:revision>
</cp:coreProperties>
</file>