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<sst xmlns="http://schemas.openxmlformats.org/spreadsheetml/2006/main" count="76" uniqueCount="76">
  <si>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</si>
  <si>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</si>
  <si>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</si>
  <si>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</si>
  <si>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</si>
  <si>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</si>
  <si>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</si>
  <si>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</si>
  <si>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</si>
  <si>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</si>
  <si>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</si>
  <si>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</si>
  <si>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</si>
  <si>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</si>
  <si>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</si>
  <si>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</si>
  <si>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</si>
  <si>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</si>
  <si>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</si>
  <si>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</si>
  <si>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</si>
  <si>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</si>
  <si>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</si>
  <si>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</si>
  <si>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</si>
  <si>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</si>
  <si>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</si>
  <si>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</si>
  <si>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</si>
  <si>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</si>
  <si>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</si>
  <si>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</si>
  <si>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</si>
  <si>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</si>
  <si>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</si>
  <si>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</si>
  <si>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</si>
  <si>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</si>
  <si>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</si>
  <si>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</si>
  <si>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</si>
  <si>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</si>
  <si>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brioche (PDR)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</si>
  <si>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</si>
  <si>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</si>
  <si>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</si>
  <si>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</si>
  <si>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</si>
  <si>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</si>
  <si>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</si>
  <si>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</si>
  <si>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</si>
  <si>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</si>
  <si>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</si>
  <si>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</si>
  <si>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</si>
  <si>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</si>
  <si>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</si>
  <si>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</si>
  <si>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</si>
  <si>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</si>
  <si>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</si>
  <si>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</si>
  <si>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</si>
  <si>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 (conv.)</t>
  </si>
  <si>
    <t>conversion</t>
  </si>
  <si>
    <t xml:space="preserve">    ↳ Sucre blanc cristal sac 25 kg</t>
  </si>
  <si>
    <t xml:space="preserve">    ↳ BEURRE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</si>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</sst>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1.28</v>
      </c>
      <c r="C3" t="s" s="5">
        <v>3</v>
      </c>
      <c r="D3"/>
      <c r="E3"/>
      <c r="F3"/>
    </row>
    <row r="4">
      <c r="A4" t="s">
        <v>4</v>
      </c>
      <c r="B4" s="6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E9*0.003</f>
        <v>0.00015</v>
      </c>
    </row>
    <row r="10">
      <c r="A10" t="s">
        <v>23</v>
      </c>
      <c r="B10" t="s">
        <v>24</v>
      </c>
      <c r="C10" t="s">
        <v>25</v>
      </c>
      <c r="D10" s="4">
        <v>0.6</v>
      </c>
      <c r="E10" s="6">
        <f>D10*$B$2</f>
        <v>0.6</v>
      </c>
      <c r="F10" t="s">
        <v>3</v>
      </c>
      <c r="G10" s="9">
        <f>E10*0.56</f>
        <v>0.336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E11*2.2</f>
        <v>0.044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E12*0.35</f>
        <v>0.0035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3</v>
      </c>
      <c r="G13" s="9">
        <f>E13*0.82</f>
        <v>0.041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 t="s">
        <v>49</v>
      </c>
    </row>
    <row r="5">
      <c r="A5" t="s">
        <v>42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42</v>
      </c>
      <c r="B6">
        <v>5</v>
      </c>
      <c r="C6" t="s">
        <v>52</v>
      </c>
      <c r="D6" t="s" s="12">
        <v>53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42</v>
      </c>
      <c r="C2" t="s">
        <v>58</v>
      </c>
      <c r="D2" s="6">
        <f>'Besoins'!$B$2*1.28</f>
        <v>1.28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'Besoins'!$B$2*0.6</f>
        <v>0.6</v>
      </c>
      <c r="E3" t="s">
        <v>3</v>
      </c>
    </row>
    <row r="4">
      <c r="A4">
        <v>1</v>
      </c>
      <c r="B4" t="s">
        <v>61</v>
      </c>
      <c r="C4" t="s">
        <v>60</v>
      </c>
      <c r="D4" s="6">
        <f>'Besoins'!$B$2*0.05</f>
        <v>0.05</v>
      </c>
      <c r="E4" t="s">
        <v>22</v>
      </c>
    </row>
    <row r="5">
      <c r="A5">
        <v>1</v>
      </c>
      <c r="B5" t="s">
        <v>62</v>
      </c>
      <c r="C5" t="s">
        <v>60</v>
      </c>
      <c r="D5" s="6">
        <f>'Besoins'!$B$2*0.02</f>
        <v>0.02</v>
      </c>
      <c r="E5" t="s">
        <v>3</v>
      </c>
    </row>
    <row r="6">
      <c r="A6">
        <v>1</v>
      </c>
      <c r="B6" t="s">
        <v>63</v>
      </c>
      <c r="C6" t="s">
        <v>60</v>
      </c>
      <c r="D6" s="6">
        <f>'Besoins'!$B$2*0.01</f>
        <v>0.01</v>
      </c>
      <c r="E6" t="s">
        <v>3</v>
      </c>
    </row>
    <row r="7">
      <c r="A7">
        <v>1</v>
      </c>
      <c r="B7" t="s">
        <v>64</v>
      </c>
      <c r="C7" t="s">
        <v>65</v>
      </c>
      <c r="D7" s="6">
        <f>'Besoins'!$B$2*6</f>
        <v>6</v>
      </c>
      <c r="E7" t="s">
        <v>18</v>
      </c>
    </row>
    <row r="8">
      <c r="A8">
        <v>1</v>
      </c>
      <c r="B8" t="s">
        <v>66</v>
      </c>
      <c r="C8" t="s">
        <v>60</v>
      </c>
      <c r="D8" s="6">
        <f>'Besoins'!$B$2*0.05</f>
        <v>0.05</v>
      </c>
      <c r="E8" t="s">
        <v>3</v>
      </c>
    </row>
    <row r="9">
      <c r="A9">
        <v>1</v>
      </c>
      <c r="B9" t="s">
        <v>67</v>
      </c>
      <c r="C9" t="s">
        <v>60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71</v>
      </c>
      <c r="B6" t="str" s="12">
        <f>"[DISSOUDRE] "&amp;Procedure!D3</f>
        <v>[DISSOUDRE] Delayer la levure. Dans l'eau ou le lait tiede.</v>
      </c>
      <c r="C6"/>
      <c r="D6"/>
    </row>
    <row r="7">
      <c r="A7" t="s" s="15">
        <v>72</v>
      </c>
      <c r="B7" t="str" s="12">
        <f>"[PÉTRIR] "&amp;Procedure!D4</f>
        <v>[PÉTRIR] Petrir la pate. Farine+sucre+sel+oeufs+levure, petrir au crochet environ 10 min.</v>
      </c>
      <c r="C7"/>
      <c r="D7"/>
    </row>
    <row r="8">
      <c r="A8" t="s" s="15">
        <v>73</v>
      </c>
      <c r="B8" t="str" s="12">
        <f>"[INCORPORER] "&amp;Procedure!D5</f>
        <v>[INCORPORER] Incorporer le beurre. En parcelles, progressivement, jusqu'a decollement de la cuve.</v>
      </c>
      <c r="C8"/>
      <c r="D8"/>
    </row>
    <row r="9">
      <c r="A9" t="s" s="15">
        <v>74</v>
      </c>
      <c r="B9" t="str" s="12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6">
        <v>75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