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<sst xmlns="http://schemas.openxmlformats.org/spreadsheetml/2006/main" count="76" uniqueCount="76">
  <si>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</si>
  <si>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</si>
  <si>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</si>
  <si>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</si>
  <si>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</si>
  <si>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</si>
  <si>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</si>
  <si>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</si>
  <si>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</si>
  <si>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</si>
  <si>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</si>
  <si>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</si>
  <si>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</si>
  <si>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</si>
  <si>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</si>
  <si>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</si>
  <si>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</si>
  <si>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</si>
  <si>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</si>
  <si>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</si>
  <si>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</si>
  <si>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</si>
  <si>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</si>
  <si>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</si>
  <si>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</si>
  <si>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</si>
  <si>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</si>
  <si>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</si>
  <si>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</si>
  <si>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</si>
  <si>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</si>
  <si>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</si>
  <si>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</si>
  <si>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</si>
  <si>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</si>
  <si>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</si>
  <si>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</si>
  <si>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</si>
  <si>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</si>
  <si>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</si>
  <si>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</si>
  <si>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</si>
  <si>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a brioche (PDR)</t>
  </si>
  <si>
    <t>METTRE EN PLACE</t>
  </si>
  <si>
    <t>Mettre en place le poste de travail. Denrees, materiels de preparation, de cuisson et de dressage.</t>
  </si>
  <si>
    <t>DISSOUDRE</t>
  </si>
  <si>
    <t>Delayer la levure. Dans l'eau ou le lait tiede.</t>
  </si>
  <si>
    <t>PÉTRIR</t>
  </si>
  <si>
    <t>Petrir la pate. Farine+sucre+sel+oeufs+levure, petrir au crochet environ 10 min.</t>
  </si>
  <si>
    <t>10 min (prepa)</t>
  </si>
  <si>
    <t>INCORPORER</t>
  </si>
  <si>
    <t>Incorporer le beurre. En parcelles, progressivement, jusqu'a decollement de la cuve.</t>
  </si>
  <si>
    <t>ÉTUVER</t>
  </si>
  <si>
    <t>Faire pousser. En etuve a 30 degres jusqu'a doublement du volume, puis faconner, dorer et cuire a 180 degres.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</si>
  <si>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</si>
  <si>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</si>
  <si>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</si>
  <si>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</si>
  <si>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</si>
  <si>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</si>
  <si>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</si>
  <si>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EAU</t>
  </si>
  <si>
    <t xml:space="preserve">    ↳ Levure fraîche de boulanger</t>
  </si>
  <si>
    <t xml:space="preserve">    ↳ Sel fin de cuisine</t>
  </si>
  <si>
    <t xml:space="preserve">    ↳ OEUF (P) (conv.)</t>
  </si>
  <si>
    <t>conversion</t>
  </si>
  <si>
    <t xml:space="preserve">    ↳ Sucre blanc cristal sac 25 kg</t>
  </si>
  <si>
    <t xml:space="preserve">    ↳ BEURRE</t>
  </si>
  <si>
    <t>Fiche technique — Pate a brioche (PDR)</t>
  </si>
  <si>
    <t>Pate a brioche (PDR)  PDR-PAT-BRIOCHE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</si>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</sst>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1.28</v>
      </c>
      <c r="C3" t="s" s="5">
        <v>3</v>
      </c>
      <c r="D3"/>
      <c r="E3"/>
      <c r="F3"/>
    </row>
    <row r="4">
      <c r="A4" t="s">
        <v>4</v>
      </c>
      <c r="B4" s="6">
        <f>$B$2*B3</f>
        <v>1.28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3</v>
      </c>
      <c r="G7" s="9">
        <f>E7*3.9514</f>
        <v>0.98785</v>
      </c>
    </row>
    <row r="8">
      <c r="A8" t="s" s="8">
        <v>15</v>
      </c>
      <c r="B8" t="s">
        <v>16</v>
      </c>
      <c r="C8" t="s">
        <v>17</v>
      </c>
      <c r="D8" s="4">
        <v>6</v>
      </c>
      <c r="E8" s="6">
        <f>D8*$B$2</f>
        <v>6</v>
      </c>
      <c r="F8" t="s">
        <v>18</v>
      </c>
      <c r="G8" s="9">
        <f>E8*0.27</f>
        <v>1.62</v>
      </c>
    </row>
    <row r="9">
      <c r="A9" t="s" s="8">
        <v>19</v>
      </c>
      <c r="B9" t="s">
        <v>20</v>
      </c>
      <c r="C9" t="s">
        <v>21</v>
      </c>
      <c r="D9" s="4">
        <v>0.05</v>
      </c>
      <c r="E9" s="6">
        <f>D9*$B$2</f>
        <v>0.05</v>
      </c>
      <c r="F9" t="s">
        <v>22</v>
      </c>
      <c r="G9" s="9">
        <f>E9*0.003</f>
        <v>0.00015</v>
      </c>
    </row>
    <row r="10">
      <c r="A10" t="s">
        <v>23</v>
      </c>
      <c r="B10" t="s">
        <v>24</v>
      </c>
      <c r="C10" t="s">
        <v>25</v>
      </c>
      <c r="D10" s="4">
        <v>0.6</v>
      </c>
      <c r="E10" s="6">
        <f>D10*$B$2</f>
        <v>0.6</v>
      </c>
      <c r="F10" t="s">
        <v>3</v>
      </c>
      <c r="G10" s="9">
        <f>E10*0.56</f>
        <v>0.336</v>
      </c>
    </row>
    <row r="11">
      <c r="A11" t="s">
        <v>26</v>
      </c>
      <c r="B11" t="s">
        <v>27</v>
      </c>
      <c r="C11" t="s">
        <v>28</v>
      </c>
      <c r="D11" s="4">
        <v>0.02</v>
      </c>
      <c r="E11" s="6">
        <f>D11*$B$2</f>
        <v>0.02</v>
      </c>
      <c r="F11" t="s">
        <v>3</v>
      </c>
      <c r="G11" s="9">
        <f>E11*2.2</f>
        <v>0.044</v>
      </c>
    </row>
    <row r="12">
      <c r="A12" t="s">
        <v>29</v>
      </c>
      <c r="B12" t="s">
        <v>30</v>
      </c>
      <c r="C12" t="s">
        <v>31</v>
      </c>
      <c r="D12" s="4">
        <v>0.01</v>
      </c>
      <c r="E12" s="6">
        <f>D12*$B$2</f>
        <v>0.01</v>
      </c>
      <c r="F12" t="s">
        <v>3</v>
      </c>
      <c r="G12" s="9">
        <f>E12*0.35</f>
        <v>0.0035</v>
      </c>
    </row>
    <row r="13">
      <c r="A13" t="s">
        <v>32</v>
      </c>
      <c r="B13" t="s">
        <v>33</v>
      </c>
      <c r="C13" t="s">
        <v>34</v>
      </c>
      <c r="D13" s="4">
        <v>0.05</v>
      </c>
      <c r="E13" s="6">
        <f>D13*$B$2</f>
        <v>0.05</v>
      </c>
      <c r="F13" t="s">
        <v>3</v>
      </c>
      <c r="G13" s="9">
        <f>E13*0.82</f>
        <v>0.041</v>
      </c>
    </row>
    <row r="14">
      <c r="A14"/>
      <c r="B14"/>
      <c r="C14"/>
      <c r="D14"/>
      <c r="E14"/>
      <c r="F14" t="s" s="10">
        <v>35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s" s="12">
        <v>44</v>
      </c>
      <c r="E2" t="s" s="12"/>
      <c r="F2"/>
    </row>
    <row r="3">
      <c r="A3" t="s">
        <v>42</v>
      </c>
      <c r="B3">
        <v>2</v>
      </c>
      <c r="C3" t="s">
        <v>45</v>
      </c>
      <c r="D3" t="s" s="12">
        <v>46</v>
      </c>
      <c r="E3" t="s" s="12"/>
      <c r="F3"/>
    </row>
    <row r="4">
      <c r="A4" t="s">
        <v>42</v>
      </c>
      <c r="B4">
        <v>3</v>
      </c>
      <c r="C4" t="s">
        <v>47</v>
      </c>
      <c r="D4" t="s" s="12">
        <v>48</v>
      </c>
      <c r="E4" t="s" s="12"/>
      <c r="F4" t="s">
        <v>49</v>
      </c>
    </row>
    <row r="5">
      <c r="A5" t="s">
        <v>42</v>
      </c>
      <c r="B5">
        <v>4</v>
      </c>
      <c r="C5" t="s">
        <v>50</v>
      </c>
      <c r="D5" t="s" s="12">
        <v>51</v>
      </c>
      <c r="E5" t="s" s="12"/>
      <c r="F5"/>
    </row>
    <row r="6">
      <c r="A6" t="s">
        <v>42</v>
      </c>
      <c r="B6">
        <v>5</v>
      </c>
      <c r="C6" t="s">
        <v>52</v>
      </c>
      <c r="D6" t="s" s="12">
        <v>53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42</v>
      </c>
      <c r="C2" t="s">
        <v>58</v>
      </c>
      <c r="D2" s="6">
        <f>'Besoins'!$B$2*1.28</f>
        <v>1.28</v>
      </c>
      <c r="E2" t="s">
        <v>3</v>
      </c>
    </row>
    <row r="3">
      <c r="A3">
        <v>1</v>
      </c>
      <c r="B3" t="s">
        <v>59</v>
      </c>
      <c r="C3" t="s">
        <v>60</v>
      </c>
      <c r="D3" s="6">
        <f>'Besoins'!$B$2*0.6</f>
        <v>0.6</v>
      </c>
      <c r="E3" t="s">
        <v>3</v>
      </c>
    </row>
    <row r="4">
      <c r="A4">
        <v>1</v>
      </c>
      <c r="B4" t="s">
        <v>61</v>
      </c>
      <c r="C4" t="s">
        <v>60</v>
      </c>
      <c r="D4" s="6">
        <f>'Besoins'!$B$2*0.05</f>
        <v>0.05</v>
      </c>
      <c r="E4" t="s">
        <v>22</v>
      </c>
    </row>
    <row r="5">
      <c r="A5">
        <v>1</v>
      </c>
      <c r="B5" t="s">
        <v>62</v>
      </c>
      <c r="C5" t="s">
        <v>60</v>
      </c>
      <c r="D5" s="6">
        <f>'Besoins'!$B$2*0.02</f>
        <v>0.02</v>
      </c>
      <c r="E5" t="s">
        <v>3</v>
      </c>
    </row>
    <row r="6">
      <c r="A6">
        <v>1</v>
      </c>
      <c r="B6" t="s">
        <v>63</v>
      </c>
      <c r="C6" t="s">
        <v>60</v>
      </c>
      <c r="D6" s="6">
        <f>'Besoins'!$B$2*0.01</f>
        <v>0.01</v>
      </c>
      <c r="E6" t="s">
        <v>3</v>
      </c>
    </row>
    <row r="7">
      <c r="A7">
        <v>1</v>
      </c>
      <c r="B7" t="s">
        <v>64</v>
      </c>
      <c r="C7" t="s">
        <v>65</v>
      </c>
      <c r="D7" s="6">
        <f>'Besoins'!$B$2*6</f>
        <v>6</v>
      </c>
      <c r="E7" t="s">
        <v>18</v>
      </c>
    </row>
    <row r="8">
      <c r="A8">
        <v>1</v>
      </c>
      <c r="B8" t="s">
        <v>66</v>
      </c>
      <c r="C8" t="s">
        <v>60</v>
      </c>
      <c r="D8" s="6">
        <f>'Besoins'!$B$2*0.05</f>
        <v>0.05</v>
      </c>
      <c r="E8" t="s">
        <v>3</v>
      </c>
    </row>
    <row r="9">
      <c r="A9">
        <v>1</v>
      </c>
      <c r="B9" t="s">
        <v>67</v>
      </c>
      <c r="C9" t="s">
        <v>60</v>
      </c>
      <c r="D9" s="6">
        <f>'Besoins'!$B$2*0.25</f>
        <v>0.25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68</v>
      </c>
      <c r="B1"/>
      <c r="C1"/>
      <c r="D1"/>
    </row>
    <row r="2">
      <c r="A2" t="str" s="13">
        <f>"PDR-PAT-BRIOCHE · PAT.PATES.POUSSEES · référence : "&amp;Besoins!B3&amp;" "&amp;Besoins!C3&amp;" · multiplicateur réglable sur la feuille ""Besoins"""</f>
        <v>PDR-PAT-BRIOCHE · PAT.PATES.POUSSEES · référence : 1,28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69</v>
      </c>
      <c r="B4"/>
      <c r="C4"/>
      <c r="D4"/>
    </row>
    <row r="5">
      <c r="A5" t="s" s="15">
        <v>70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71</v>
      </c>
      <c r="B6" t="str" s="12">
        <f>"[DISSOUDRE] "&amp;Procedure!D3</f>
        <v>[DISSOUDRE] Delayer la levure. Dans l'eau ou le lait tiede.</v>
      </c>
      <c r="C6"/>
      <c r="D6"/>
    </row>
    <row r="7">
      <c r="A7" t="s" s="15">
        <v>72</v>
      </c>
      <c r="B7" t="str" s="12">
        <f>"[PÉTRIR] "&amp;Procedure!D4</f>
        <v>[PÉTRIR] Petrir la pate. Farine+sucre+sel+oeufs+levure, petrir au crochet environ 10 min.</v>
      </c>
      <c r="C7"/>
      <c r="D7"/>
    </row>
    <row r="8">
      <c r="A8" t="s" s="15">
        <v>73</v>
      </c>
      <c r="B8" t="str" s="12">
        <f>"[INCORPORER] "&amp;Procedure!D5</f>
        <v>[INCORPORER] Incorporer le beurre. En parcelles, progressivement, jusqu'a decollement de la cuve.</v>
      </c>
      <c r="C8"/>
      <c r="D8"/>
    </row>
    <row r="9">
      <c r="A9" t="s" s="15">
        <v>74</v>
      </c>
      <c r="B9" t="str" s="12">
        <f>"[ÉTUVER] "&amp;Procedure!D6</f>
        <v>[ÉTUVER] Faire pousser. En etuve a 30 degres jusqu'a doublement du volume, puis faconner, dorer et cuire a 180 degres.</v>
      </c>
      <c r="C9"/>
      <c r="D9"/>
    </row>
    <row r="10">
      <c r="A10"/>
      <c r="B10"/>
      <c r="C10"/>
      <c r="D10"/>
    </row>
    <row r="11">
      <c r="A11" t="s" s="16">
        <v>75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2026-09-15T13:23:46Z</dcterms:created>
  <dc:title>Pate a brioche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2026-09-15T13:23:46Z</dcterms:modified>
  <cp:revision>1</cp:revision>
</cp:coreProperties>
</file>