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<sst xmlns="http://schemas.openxmlformats.org/spreadsheetml/2006/main" count="66" uniqueCount="66">
  <si>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</si>
  <si>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</si>
  <si>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</si>
  <si>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</si>
  <si>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</si>
  <si>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</si>
  <si>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</si>
  <si>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</si>
  <si>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</si>
  <si>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</si>
  <si>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</si>
  <si>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</si>
  <si>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</si>
  <si>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</si>
  <si>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</si>
  <si>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</si>
  <si>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</si>
  <si>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</si>
  <si>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</si>
  <si>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</si>
  <si>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</si>
  <si>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</si>
  <si>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</si>
  <si>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</si>
  <si>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</si>
  <si>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</si>
  <si>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</si>
  <si>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</si>
  <si>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</si>
  <si>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</si>
  <si>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</si>
  <si>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</si>
  <si>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</si>
  <si>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</si>
  <si>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</si>
  <si>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cake (PDR)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</si>
  <si>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</si>
  <si>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</si>
  <si>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</si>
  <si>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</si>
  <si>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</si>
  <si>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</si>
  <si>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</si>
  <si>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</si>
  <si>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</si>
  <si>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</si>
  <si>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</si>
  <si>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</si>
  <si>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</si>
  <si>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</si>
  <si>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</si>
  <si>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</si>
  <si>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</si>
  <si>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blanc cristal sac 25 kg</t>
  </si>
  <si>
    <t xml:space="preserve">    ↳ OEUF (P) (conv.)</t>
  </si>
  <si>
    <t>conversion</t>
  </si>
  <si>
    <t xml:space="preserve">    ↳ Farine de blé T55</t>
  </si>
  <si>
    <t xml:space="preserve">    ↳ Levure chimique (poudre à lever)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</si>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</sst>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1.133</v>
      </c>
      <c r="C3" t="s" s="5">
        <v>3</v>
      </c>
      <c r="D3"/>
      <c r="E3"/>
      <c r="F3"/>
    </row>
    <row r="4">
      <c r="A4" t="s">
        <v>4</v>
      </c>
      <c r="B4" s="6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E7*3.9514</f>
        <v>0.98785</v>
      </c>
    </row>
    <row r="8">
      <c r="A8" t="s" s="8">
        <v>15</v>
      </c>
      <c r="B8" t="s">
        <v>16</v>
      </c>
      <c r="C8" t="s">
        <v>17</v>
      </c>
      <c r="D8" s="4">
        <v>5</v>
      </c>
      <c r="E8" s="6">
        <f>D8*$B$2</f>
        <v>5</v>
      </c>
      <c r="F8" t="s">
        <v>18</v>
      </c>
      <c r="G8" s="9">
        <f>E8*0.27</f>
        <v>1.35</v>
      </c>
    </row>
    <row r="9">
      <c r="A9" t="s">
        <v>19</v>
      </c>
      <c r="B9" t="s">
        <v>20</v>
      </c>
      <c r="C9" t="s">
        <v>21</v>
      </c>
      <c r="D9" s="4">
        <v>0.375</v>
      </c>
      <c r="E9" s="6">
        <f>D9*$B$2</f>
        <v>0.375</v>
      </c>
      <c r="F9" t="s">
        <v>3</v>
      </c>
      <c r="G9" s="9">
        <f>E9*0.56</f>
        <v>0.21</v>
      </c>
    </row>
    <row r="10">
      <c r="A10" t="s">
        <v>22</v>
      </c>
      <c r="B10" t="s">
        <v>23</v>
      </c>
      <c r="C10" t="s">
        <v>24</v>
      </c>
      <c r="D10" s="4">
        <v>0.008</v>
      </c>
      <c r="E10" s="6">
        <f>D10*$B$2</f>
        <v>0.008</v>
      </c>
      <c r="F10" t="s">
        <v>3</v>
      </c>
      <c r="G10" s="9">
        <f>E10*4.2</f>
        <v>0.0336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E11*0.82</f>
        <v>0.205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40</v>
      </c>
      <c r="D5" t="s" s="12">
        <v>42</v>
      </c>
      <c r="E5" t="s" s="12"/>
      <c r="F5"/>
    </row>
    <row r="6">
      <c r="A6" t="s">
        <v>35</v>
      </c>
      <c r="B6">
        <v>5</v>
      </c>
      <c r="C6" t="s">
        <v>43</v>
      </c>
      <c r="D6" t="s" s="12">
        <v>44</v>
      </c>
      <c r="E6" t="s" s="12"/>
      <c r="F6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35</v>
      </c>
      <c r="C2" t="s">
        <v>50</v>
      </c>
      <c r="D2" s="6">
        <f>'Besoins'!$B$2*1.133</f>
        <v>1.133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'Besoins'!$B$2*0.25</f>
        <v>0.25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'Besoins'!$B$2*0.25</f>
        <v>0.25</v>
      </c>
      <c r="E4" t="s">
        <v>3</v>
      </c>
    </row>
    <row r="5">
      <c r="A5">
        <v>1</v>
      </c>
      <c r="B5" t="s">
        <v>54</v>
      </c>
      <c r="C5" t="s">
        <v>55</v>
      </c>
      <c r="D5" s="6">
        <f>'Besoins'!$B$2*5</f>
        <v>5</v>
      </c>
      <c r="E5" t="s">
        <v>18</v>
      </c>
    </row>
    <row r="6">
      <c r="A6">
        <v>1</v>
      </c>
      <c r="B6" t="s">
        <v>56</v>
      </c>
      <c r="C6" t="s">
        <v>52</v>
      </c>
      <c r="D6" s="6">
        <f>'Besoins'!$B$2*0.375</f>
        <v>0.375</v>
      </c>
      <c r="E6" t="s">
        <v>3</v>
      </c>
    </row>
    <row r="7">
      <c r="A7">
        <v>1</v>
      </c>
      <c r="B7" t="s">
        <v>57</v>
      </c>
      <c r="C7" t="s">
        <v>52</v>
      </c>
      <c r="D7" s="6">
        <f>'Besoins'!$B$2*0.008</f>
        <v>0.008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61</v>
      </c>
      <c r="B6" t="str" s="12">
        <f>"[BEURRER] "&amp;Procedure!D3</f>
        <v>[BEURRER] Travailler le beurre en pommade. Au batteur avec la feuille.</v>
      </c>
      <c r="C6"/>
      <c r="D6"/>
    </row>
    <row r="7">
      <c r="A7" t="s" s="15">
        <v>62</v>
      </c>
      <c r="B7" t="str" s="12">
        <f>"[INCORPORER] "&amp;Procedure!D4</f>
        <v>[INCORPORER] Ajouter le sucre puis les oeufs. Incorporer progressivement en foisonnant.</v>
      </c>
      <c r="C7"/>
      <c r="D7"/>
    </row>
    <row r="8">
      <c r="A8" t="s" s="15">
        <v>63</v>
      </c>
      <c r="B8" t="str" s="12">
        <f>"[INCORPORER] "&amp;Procedure!D5</f>
        <v>[INCORPORER] Incorporer farine et levure. Ajouter les poudres tamisees, melanger sans corser.</v>
      </c>
      <c r="C8"/>
      <c r="D8"/>
    </row>
    <row r="9">
      <c r="A9" t="s" s="15">
        <v>64</v>
      </c>
      <c r="B9" t="str" s="12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6">
        <v>65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