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<sst xmlns="http://schemas.openxmlformats.org/spreadsheetml/2006/main" count="59" uniqueCount="59">
  <si>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</si>
  <si>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</si>
  <si>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</si>
  <si>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</si>
  <si>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</si>
  <si>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</si>
  <si>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</si>
  <si>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</si>
  <si>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</si>
  <si>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</si>
  <si>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</si>
  <si>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</si>
  <si>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</si>
  <si>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</si>
  <si>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</si>
  <si>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</si>
  <si>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</si>
  <si>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</si>
  <si>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</si>
  <si>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</si>
  <si>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</si>
  <si>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</si>
  <si>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</si>
  <si>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</si>
  <si>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</si>
  <si>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</si>
  <si>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</si>
  <si>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</si>
  <si>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</si>
  <si>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</si>
  <si>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</si>
  <si>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</si>
  <si>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</si>
  <si>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</si>
  <si>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</si>
  <si>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</si>
  <si>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</si>
  <si>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</si>
  <si>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</si>
  <si>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</si>
  <si>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</si>
  <si>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</si>
  <si>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</si>
  <si>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</si>
  <si>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</si>
  <si>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</si>
  <si>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</si>
  <si>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</si>
  <si>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Farine de blé T55</t>
  </si>
  <si>
    <t>matiere</t>
  </si>
  <si>
    <t xml:space="preserve">    ↳ Sucre blanc cristal sac 25 kg</t>
  </si>
  <si>
    <t>Fiche technique — Appareil a genoise (PDR)</t>
  </si>
  <si>
    <t>Appareil a genoise (PDR)  PDR-PAT-GENOISE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</si>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</sst>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</v>
      </c>
      <c r="C3" t="s" s="5">
        <v>3</v>
      </c>
      <c r="D3"/>
      <c r="E3"/>
      <c r="F3"/>
    </row>
    <row r="4">
      <c r="A4" t="s">
        <v>4</v>
      </c>
      <c r="B4" s="6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9">
        <f>E7*0.27</f>
        <v>1.08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3</v>
      </c>
      <c r="G8" s="9">
        <f>E8*0.56</f>
        <v>0.07</v>
      </c>
    </row>
    <row r="9">
      <c r="A9" t="s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3</v>
      </c>
      <c r="G9" s="9">
        <f>E9*0.82</f>
        <v>0.1025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  <row r="5">
      <c r="A5" t="s">
        <v>29</v>
      </c>
      <c r="B5">
        <v>4</v>
      </c>
      <c r="C5" t="s">
        <v>36</v>
      </c>
      <c r="D5" t="s" s="12">
        <v>37</v>
      </c>
      <c r="E5" t="s" s="12"/>
      <c r="F5"/>
    </row>
    <row r="6">
      <c r="A6" t="s">
        <v>29</v>
      </c>
      <c r="B6">
        <v>5</v>
      </c>
      <c r="C6" t="s">
        <v>38</v>
      </c>
      <c r="D6" t="s" s="12">
        <v>39</v>
      </c>
      <c r="E6" t="s" s="12"/>
      <c r="F6" t="s">
        <v>40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29</v>
      </c>
      <c r="C2" t="s">
        <v>45</v>
      </c>
      <c r="D2" s="6">
        <f>'Besoins'!$B$2*0.45</f>
        <v>0.45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'Besoins'!$B$2*4</f>
        <v>4</v>
      </c>
      <c r="E3" t="s">
        <v>15</v>
      </c>
    </row>
    <row r="4">
      <c r="A4">
        <v>1</v>
      </c>
      <c r="B4" t="s">
        <v>48</v>
      </c>
      <c r="C4" t="s">
        <v>49</v>
      </c>
      <c r="D4" s="6">
        <f>'Besoins'!$B$2*0.125</f>
        <v>0.125</v>
      </c>
      <c r="E4" t="s">
        <v>3</v>
      </c>
    </row>
    <row r="5">
      <c r="A5">
        <v>1</v>
      </c>
      <c r="B5" t="s">
        <v>50</v>
      </c>
      <c r="C5" t="s">
        <v>49</v>
      </c>
      <c r="D5" s="6">
        <f>'Besoins'!$B$2*0.125</f>
        <v>0.125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"PDR-PAT-GENOISE · PAT.BISC.GENOISES · référence : "&amp;Besoins!B3&amp;" "&amp;Besoins!C3&amp;" · multiplicateur réglable sur la feuille ""Besoins"""</f>
        <v>PDR-PAT-GENOISE · PAT.BISC.GENOISES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54</v>
      </c>
      <c r="B6" t="str" s="12">
        <f>"[MÉLANGER] "&amp;Procedure!D3</f>
        <v>[MÉLANGER] Melanger sucre et oeufs entiers. Fouetter au bain-marie sans depasser 48 degres.</v>
      </c>
      <c r="C6"/>
      <c r="D6"/>
    </row>
    <row r="7">
      <c r="A7" t="s" s="15">
        <v>55</v>
      </c>
      <c r="B7" t="str" s="12">
        <f>"[FOUETTER] "&amp;Procedure!D4</f>
        <v>[FOUETTER] Fouetter jusqu'au ruban. Poursuivre hors du bain-marie jusqu'a refroidissement complet.</v>
      </c>
      <c r="C7"/>
      <c r="D7"/>
    </row>
    <row r="8">
      <c r="A8" t="s" s="15">
        <v>56</v>
      </c>
      <c r="B8" t="str" s="12">
        <f>"[INCORPORER] "&amp;Procedure!D5</f>
        <v>[INCORPORER] Incorporer la farine. Ajouter la farine tamisee en pluie, melanger delicatement a la spatule.</v>
      </c>
      <c r="C8"/>
      <c r="D8"/>
    </row>
    <row r="9">
      <c r="A9" t="s" s="15">
        <v>57</v>
      </c>
      <c r="B9" t="str" s="12">
        <f>"[CUIRE] "&amp;Procedure!D6</f>
        <v>[CUIRE] Mouler et cuire. Chemiser le moule (beurre+farine), garnir aux 3/4 de la hauteur, cuire 20 a 30 min.</v>
      </c>
      <c r="C9"/>
      <c r="D9"/>
    </row>
    <row r="10">
      <c r="A10"/>
      <c r="B10"/>
      <c r="C10"/>
      <c r="D10"/>
    </row>
    <row r="11">
      <c r="A11" t="s" s="16">
        <v>58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2026-08-01T00:41:59Z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2026-08-01T00:41:59Z</dcterms:modified>
  <cp:revision>1</cp:revision>
</cp:coreProperties>
</file>