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<sst xmlns="http://schemas.openxmlformats.org/spreadsheetml/2006/main" count="59" uniqueCount="59">
  <si>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</si>
  <si>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</si>
  <si>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</si>
  <si>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</si>
  <si>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</si>
  <si>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</si>
  <si>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</si>
  <si>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</si>
  <si>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</si>
  <si>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</si>
  <si>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</si>
  <si>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</si>
  <si>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</si>
  <si>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</si>
  <si>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</si>
  <si>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</si>
  <si>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FAR-T55</t>
  </si>
  <si>
    <t>Farine de blé T55</t>
  </si>
  <si>
    <t>Farines de blé</t>
  </si>
  <si>
    <t>SUC-BLANC</t>
  </si>
  <si>
    <t>Sucre blanc cristal sac 25 kg</t>
  </si>
  <si>
    <t>Sucres et édulcorants</t>
  </si>
  <si>
    <t>Total</t>
  </si>
  <si>
    <t>Recette</t>
  </si>
  <si>
    <t>#</t>
  </si>
  <si>
    <t>Verbe</t>
  </si>
  <si>
    <t>Étape</t>
  </si>
  <si>
    <t>Précision technique</t>
  </si>
  <si>
    <t>Durée</t>
  </si>
  <si>
    <t>Appareil a genoise (PDR)</t>
  </si>
  <si>
    <t>METTRE EN PLACE</t>
  </si>
  <si>
    <t>Mettre en place le poste de travail. Denrees, materiels de preparation, de cuisson et de dressage.</t>
  </si>
  <si>
    <t>MÉLANGER</t>
  </si>
  <si>
    <t>Melanger sucre et oeufs entiers. Fouetter au bain-marie sans depasser 48 degres.</t>
  </si>
  <si>
    <t>FOUETTER</t>
  </si>
  <si>
    <t>Fouetter jusqu'au ruban. Poursuivre hors du bain-marie jusqu'a refroidissement complet.</t>
  </si>
  <si>
    <t>INCORPORER</t>
  </si>
  <si>
    <t>Incorporer la farine. Ajouter la farine tamisee en pluie, melanger delicatement a la spatule.</t>
  </si>
  <si>
    <t>CUIRE</t>
  </si>
  <si>
    <t>Mouler et cuire. Chemiser le moule (beurre+farine), garnir aux 3/4 de la hauteur, cuire 20 a 30 min.</t>
  </si>
  <si>
    <t>25 min (cuisson)</t>
  </si>
  <si>
    <t>Niveau</t>
  </si>
  <si>
    <t>Composant</t>
  </si>
  <si>
    <t>Type</t>
  </si>
  <si>
    <t>Quantité (× multiplicateur, voir feuille Besoins)</t>
  </si>
  <si>
    <t>recette</t>
  </si>
  <si>
    <t xml:space="preserve">    ↳ OEUF (P) (conv.)</t>
  </si>
  <si>
    <t>conversion</t>
  </si>
  <si>
    <t xml:space="preserve">    ↳ Farine de blé T55</t>
  </si>
  <si>
    <t>matiere</t>
  </si>
  <si>
    <t xml:space="preserve">    ↳ Sucre blanc cristal sac 25 kg</t>
  </si>
  <si>
    <t>Fiche technique — Appareil a genoise (PDR)</t>
  </si>
  <si>
    <t>Appareil a genoise (PDR)  PDR-PAT-GENOISE</t>
  </si>
  <si>
    <t>1.</t>
  </si>
  <si>
    <t>2.</t>
  </si>
  <si>
    <t>3.</t>
  </si>
  <si>
    <t>4.</t>
  </si>
  <si>
    <t>5.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</si>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</sst>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0.45</v>
      </c>
      <c r="C3" t="s" s="5">
        <v>3</v>
      </c>
      <c r="D3"/>
      <c r="E3"/>
      <c r="F3"/>
    </row>
    <row r="4">
      <c r="A4" t="s">
        <v>4</v>
      </c>
      <c r="B4" s="6">
        <f>$B$2*B3</f>
        <v>0.45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4</v>
      </c>
      <c r="E7" s="6">
        <f>D7*$B$2</f>
        <v>4</v>
      </c>
      <c r="F7" t="s">
        <v>15</v>
      </c>
      <c r="G7" s="9">
        <f>E7*0.27</f>
        <v>1.08</v>
      </c>
    </row>
    <row r="8">
      <c r="A8" t="s">
        <v>16</v>
      </c>
      <c r="B8" t="s">
        <v>17</v>
      </c>
      <c r="C8" t="s">
        <v>18</v>
      </c>
      <c r="D8" s="4">
        <v>0.125</v>
      </c>
      <c r="E8" s="6">
        <f>D8*$B$2</f>
        <v>0.125</v>
      </c>
      <c r="F8" t="s">
        <v>3</v>
      </c>
      <c r="G8" s="9">
        <f>E8*0.56</f>
        <v>0.07</v>
      </c>
    </row>
    <row r="9">
      <c r="A9" t="s">
        <v>19</v>
      </c>
      <c r="B9" t="s">
        <v>20</v>
      </c>
      <c r="C9" t="s">
        <v>21</v>
      </c>
      <c r="D9" s="4">
        <v>0.125</v>
      </c>
      <c r="E9" s="6">
        <f>D9*$B$2</f>
        <v>0.125</v>
      </c>
      <c r="F9" t="s">
        <v>3</v>
      </c>
      <c r="G9" s="9">
        <f>E9*0.82</f>
        <v>0.1025</v>
      </c>
    </row>
    <row r="10">
      <c r="A10"/>
      <c r="B10"/>
      <c r="C10"/>
      <c r="D10"/>
      <c r="E10"/>
      <c r="F10" t="s" s="10">
        <v>22</v>
      </c>
      <c r="G10" s="11">
        <f>SUM(G7:G9)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23</v>
      </c>
      <c r="B1" t="s" s="7">
        <v>24</v>
      </c>
      <c r="C1" t="s" s="7">
        <v>25</v>
      </c>
      <c r="D1" t="s" s="7">
        <v>26</v>
      </c>
      <c r="E1" t="s" s="7">
        <v>27</v>
      </c>
      <c r="F1" t="s" s="7">
        <v>28</v>
      </c>
    </row>
    <row r="2">
      <c r="A2" t="s">
        <v>29</v>
      </c>
      <c r="B2">
        <v>1</v>
      </c>
      <c r="C2" t="s">
        <v>30</v>
      </c>
      <c r="D2" t="s" s="12">
        <v>31</v>
      </c>
      <c r="E2" t="s" s="12"/>
      <c r="F2"/>
    </row>
    <row r="3">
      <c r="A3" t="s">
        <v>29</v>
      </c>
      <c r="B3">
        <v>2</v>
      </c>
      <c r="C3" t="s">
        <v>32</v>
      </c>
      <c r="D3" t="s" s="12">
        <v>33</v>
      </c>
      <c r="E3" t="s" s="12"/>
      <c r="F3"/>
    </row>
    <row r="4">
      <c r="A4" t="s">
        <v>29</v>
      </c>
      <c r="B4">
        <v>3</v>
      </c>
      <c r="C4" t="s">
        <v>34</v>
      </c>
      <c r="D4" t="s" s="12">
        <v>35</v>
      </c>
      <c r="E4" t="s" s="12"/>
      <c r="F4"/>
    </row>
    <row r="5">
      <c r="A5" t="s">
        <v>29</v>
      </c>
      <c r="B5">
        <v>4</v>
      </c>
      <c r="C5" t="s">
        <v>36</v>
      </c>
      <c r="D5" t="s" s="12">
        <v>37</v>
      </c>
      <c r="E5" t="s" s="12"/>
      <c r="F5"/>
    </row>
    <row r="6">
      <c r="A6" t="s">
        <v>29</v>
      </c>
      <c r="B6">
        <v>5</v>
      </c>
      <c r="C6" t="s">
        <v>38</v>
      </c>
      <c r="D6" t="s" s="12">
        <v>39</v>
      </c>
      <c r="E6" t="s" s="12"/>
      <c r="F6" t="s">
        <v>40</v>
      </c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41</v>
      </c>
      <c r="B1" t="s" s="7">
        <v>42</v>
      </c>
      <c r="C1" t="s" s="7">
        <v>43</v>
      </c>
      <c r="D1" t="s" s="7">
        <v>44</v>
      </c>
      <c r="E1" t="s" s="7">
        <v>10</v>
      </c>
    </row>
    <row r="2">
      <c r="A2">
        <v>0</v>
      </c>
      <c r="B2" t="s">
        <v>29</v>
      </c>
      <c r="C2" t="s">
        <v>45</v>
      </c>
      <c r="D2" s="6">
        <f>'Besoins'!$B$2*0.45</f>
        <v>0.45</v>
      </c>
      <c r="E2" t="s">
        <v>3</v>
      </c>
    </row>
    <row r="3">
      <c r="A3">
        <v>1</v>
      </c>
      <c r="B3" t="s">
        <v>46</v>
      </c>
      <c r="C3" t="s">
        <v>47</v>
      </c>
      <c r="D3" s="6">
        <f>'Besoins'!$B$2*4</f>
        <v>4</v>
      </c>
      <c r="E3" t="s">
        <v>15</v>
      </c>
    </row>
    <row r="4">
      <c r="A4">
        <v>1</v>
      </c>
      <c r="B4" t="s">
        <v>48</v>
      </c>
      <c r="C4" t="s">
        <v>49</v>
      </c>
      <c r="D4" s="6">
        <f>'Besoins'!$B$2*0.125</f>
        <v>0.125</v>
      </c>
      <c r="E4" t="s">
        <v>3</v>
      </c>
    </row>
    <row r="5">
      <c r="A5">
        <v>1</v>
      </c>
      <c r="B5" t="s">
        <v>50</v>
      </c>
      <c r="C5" t="s">
        <v>49</v>
      </c>
      <c r="D5" s="6">
        <f>'Besoins'!$B$2*0.125</f>
        <v>0.125</v>
      </c>
      <c r="E5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2">
        <v>51</v>
      </c>
      <c r="B1"/>
      <c r="C1"/>
      <c r="D1"/>
    </row>
    <row r="2">
      <c r="A2" t="str" s="13">
        <f>"PDR-PAT-GENOISE · PAT.BISC.GENOISES · référence : "&amp;Besoins!B3&amp;" "&amp;Besoins!C3&amp;" · multiplicateur réglable sur la feuille ""Besoins"""</f>
        <v>PDR-PAT-GENOISE · PAT.BISC.GENOISES · référence : 0,45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52</v>
      </c>
      <c r="B4"/>
      <c r="C4"/>
      <c r="D4"/>
    </row>
    <row r="5">
      <c r="A5" t="s" s="15">
        <v>53</v>
      </c>
      <c r="B5" t="str" s="12">
        <f>"[METTRE EN PLACE] "&amp;Procedure!D2</f>
        <v>[METTRE EN PLACE] Mettre en place le poste de travail. Denrees, materiels de preparation, de cuisson et de dressage.</v>
      </c>
      <c r="C5"/>
      <c r="D5"/>
    </row>
    <row r="6">
      <c r="A6" t="s" s="15">
        <v>54</v>
      </c>
      <c r="B6" t="str" s="12">
        <f>"[MÉLANGER] "&amp;Procedure!D3</f>
        <v>[MÉLANGER] Melanger sucre et oeufs entiers. Fouetter au bain-marie sans depasser 48 degres.</v>
      </c>
      <c r="C6"/>
      <c r="D6"/>
    </row>
    <row r="7">
      <c r="A7" t="s" s="15">
        <v>55</v>
      </c>
      <c r="B7" t="str" s="12">
        <f>"[FOUETTER] "&amp;Procedure!D4</f>
        <v>[FOUETTER] Fouetter jusqu'au ruban. Poursuivre hors du bain-marie jusqu'a refroidissement complet.</v>
      </c>
      <c r="C7"/>
      <c r="D7"/>
    </row>
    <row r="8">
      <c r="A8" t="s" s="15">
        <v>56</v>
      </c>
      <c r="B8" t="str" s="12">
        <f>"[INCORPORER] "&amp;Procedure!D5</f>
        <v>[INCORPORER] Incorporer la farine. Ajouter la farine tamisee en pluie, melanger delicatement a la spatule.</v>
      </c>
      <c r="C8"/>
      <c r="D8"/>
    </row>
    <row r="9">
      <c r="A9" t="s" s="15">
        <v>57</v>
      </c>
      <c r="B9" t="str" s="12">
        <f>"[CUIRE] "&amp;Procedure!D6</f>
        <v>[CUIRE] Mouler et cuire. Chemiser le moule (beurre+farine), garnir aux 3/4 de la hauteur, cuire 20 a 30 min.</v>
      </c>
      <c r="C9"/>
      <c r="D9"/>
    </row>
    <row r="10">
      <c r="A10"/>
      <c r="B10"/>
      <c r="C10"/>
      <c r="D10"/>
    </row>
    <row r="11">
      <c r="A11" t="s" s="16">
        <v>58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2026-09-15T14:14:07Z</dcterms:created>
  <dc:title>Appareil a genoise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2026-09-15T14:14:07Z</dcterms:modified>
  <cp:revision>1</cp:revision>
</cp:coreProperties>
</file>