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<sst xmlns="http://schemas.openxmlformats.org/spreadsheetml/2006/main" count="67" uniqueCount="67">
  <si>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</si>
  <si>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</si>
  <si>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</si>
  <si>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</si>
  <si>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</si>
  <si>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</si>
  <si>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</si>
  <si>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</si>
  <si>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</si>
  <si>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</si>
  <si>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</si>
  <si>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</si>
  <si>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</si>
  <si>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</si>
  <si>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</si>
  <si>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</si>
  <si>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</si>
  <si>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</si>
  <si>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</si>
  <si>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</si>
  <si>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</si>
  <si>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</si>
  <si>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</si>
  <si>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</si>
  <si>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</si>
  <si>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</si>
  <si>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</si>
  <si>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</si>
  <si>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</si>
  <si>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</si>
  <si>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</si>
  <si>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</si>
  <si>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</si>
  <si>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</si>
  <si>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</si>
  <si>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</si>
  <si>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</si>
  <si>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</si>
  <si>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</si>
  <si>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</si>
  <si>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</si>
  <si>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</si>
  <si>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</si>
  <si>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</si>
  <si>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</si>
  <si>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</si>
  <si>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</si>
  <si>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CAKE À L'ORANGE ET GINGEMBRE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</si>
  <si>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</si>
  <si>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</si>
  <si>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</si>
  <si>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</si>
  <si>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</si>
  <si>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</si>
  <si>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</si>
  <si>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</si>
  <si>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</si>
  <si>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</si>
  <si>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</si>
  <si>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BAKING(gr) (conv.)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</si>
  <si>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</si>
  <si>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</si>
  <si>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</si>
  <si>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</si>
  <si>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Fiche technique — PÂTE À CAKE À L'ORANGE ET GINGEMBRE</t>
  </si>
  <si>
    <t>PÂTE À CAKE À L'ORANGE ET GINGEMBRE  00000872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</si>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</sst>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E7*13.3119</f>
        <v>0.133119</v>
      </c>
    </row>
    <row r="8">
      <c r="A8" t="s" s="8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3</v>
      </c>
      <c r="G8" s="9">
        <f>E8*30.9875</f>
        <v>0.061975</v>
      </c>
    </row>
    <row r="9">
      <c r="A9" t="s" s="8">
        <v>19</v>
      </c>
      <c r="B9" t="s">
        <v>20</v>
      </c>
      <c r="C9" t="s">
        <v>21</v>
      </c>
      <c r="D9" s="4">
        <v>0.075</v>
      </c>
      <c r="E9" s="6">
        <f>D9*$B$2</f>
        <v>0.075</v>
      </c>
      <c r="F9" t="s">
        <v>3</v>
      </c>
      <c r="G9" s="9">
        <f>E9*0.022064</f>
        <v>0.001655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E10*6.4638</f>
        <v>0.32319</v>
      </c>
    </row>
    <row r="11">
      <c r="A11" t="s" s="8">
        <v>25</v>
      </c>
      <c r="B11" t="s">
        <v>26</v>
      </c>
      <c r="C11" t="s">
        <v>24</v>
      </c>
      <c r="D11" s="4">
        <v>0.025</v>
      </c>
      <c r="E11" s="6">
        <f>D11*$B$2</f>
        <v>0.025</v>
      </c>
      <c r="F11" t="s">
        <v>3</v>
      </c>
      <c r="G11" s="9">
        <f>E11*2.008</f>
        <v>0.0502</v>
      </c>
    </row>
    <row r="12">
      <c r="A12" t="s" s="8">
        <v>27</v>
      </c>
      <c r="B12" t="s">
        <v>28</v>
      </c>
      <c r="C12" t="s">
        <v>29</v>
      </c>
      <c r="D12" s="4">
        <v>0.05</v>
      </c>
      <c r="E12" s="6">
        <f>D12*$B$2</f>
        <v>0.05</v>
      </c>
      <c r="F12" t="s">
        <v>3</v>
      </c>
      <c r="G12" s="9">
        <f>E12*3.9514</f>
        <v>0.19757</v>
      </c>
    </row>
    <row r="13">
      <c r="A13" t="s" s="8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33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33</v>
      </c>
      <c r="G14" s="9">
        <f>E14*0.27</f>
        <v>0.27</v>
      </c>
    </row>
    <row r="15">
      <c r="A15" t="s" s="8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3</v>
      </c>
      <c r="G15" s="9">
        <f>E15*0.95</f>
        <v>0.0475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47</v>
      </c>
      <c r="C2" t="s">
        <v>52</v>
      </c>
      <c r="D2" s="6">
        <f>'Besoins'!$B$2*0.32</f>
        <v>0.32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'Besoins'!$B$2*0.05</f>
        <v>0.05</v>
      </c>
      <c r="E3" t="s">
        <v>3</v>
      </c>
    </row>
    <row r="4">
      <c r="A4">
        <v>1</v>
      </c>
      <c r="B4" t="s">
        <v>55</v>
      </c>
      <c r="C4" t="s">
        <v>54</v>
      </c>
      <c r="D4" s="6">
        <f>'Besoins'!$B$2*0.05</f>
        <v>0.05</v>
      </c>
      <c r="E4" t="s">
        <v>3</v>
      </c>
    </row>
    <row r="5">
      <c r="A5">
        <v>1</v>
      </c>
      <c r="B5" t="s">
        <v>56</v>
      </c>
      <c r="C5" t="s">
        <v>57</v>
      </c>
      <c r="D5" s="6">
        <f>'Besoins'!$B$2*1</f>
        <v>1</v>
      </c>
      <c r="E5" t="s">
        <v>33</v>
      </c>
    </row>
    <row r="6">
      <c r="A6">
        <v>1</v>
      </c>
      <c r="B6" t="s">
        <v>58</v>
      </c>
      <c r="C6" t="s">
        <v>54</v>
      </c>
      <c r="D6" s="6">
        <f>'Besoins'!$B$2*0.075</f>
        <v>0.075</v>
      </c>
      <c r="E6" t="s">
        <v>3</v>
      </c>
    </row>
    <row r="7">
      <c r="A7">
        <v>1</v>
      </c>
      <c r="B7" t="s">
        <v>59</v>
      </c>
      <c r="C7" t="s">
        <v>57</v>
      </c>
      <c r="D7" s="6">
        <f>'Besoins'!$B$2*0.002</f>
        <v>0.002</v>
      </c>
      <c r="E7" t="s">
        <v>3</v>
      </c>
    </row>
    <row r="8">
      <c r="A8">
        <v>1</v>
      </c>
      <c r="B8" t="s">
        <v>60</v>
      </c>
      <c r="C8" t="s">
        <v>54</v>
      </c>
      <c r="D8" s="6">
        <f>'Besoins'!$B$2*0.05</f>
        <v>0.05</v>
      </c>
      <c r="E8" t="s">
        <v>3</v>
      </c>
    </row>
    <row r="9">
      <c r="A9">
        <v>1</v>
      </c>
      <c r="B9" t="s">
        <v>61</v>
      </c>
      <c r="C9" t="s">
        <v>54</v>
      </c>
      <c r="D9" s="6">
        <f>'Besoins'!$B$2*0.025</f>
        <v>0.025</v>
      </c>
      <c r="E9" t="s">
        <v>3</v>
      </c>
    </row>
    <row r="10">
      <c r="A10">
        <v>1</v>
      </c>
      <c r="B10" t="s">
        <v>62</v>
      </c>
      <c r="C10" t="s">
        <v>54</v>
      </c>
      <c r="D10" s="6">
        <f>'Besoins'!$B$2*0.01</f>
        <v>0.01</v>
      </c>
      <c r="E10" t="s">
        <v>15</v>
      </c>
    </row>
    <row r="11">
      <c r="A11">
        <v>1</v>
      </c>
      <c r="B11" t="s">
        <v>63</v>
      </c>
      <c r="C11" t="s">
        <v>54</v>
      </c>
      <c r="D11" s="6">
        <f>'Besoins'!$B$2*0.002</f>
        <v>0.002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2026-10-30T19:49:41Z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2026-10-30T19:49:41Z</dcterms:modified>
  <cp:revision>1</cp:revision>
</cp:coreProperties>
</file>