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<sst xmlns="http://schemas.openxmlformats.org/spreadsheetml/2006/main" count="61" uniqueCount="61">
  <si>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</si>
  <si>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</si>
  <si>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</si>
  <si>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</si>
  <si>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</si>
  <si>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</si>
  <si>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</si>
  <si>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</si>
  <si>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</si>
  <si>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</si>
  <si>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</si>
  <si>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</si>
  <si>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</si>
  <si>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</si>
  <si>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</si>
  <si>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</si>
  <si>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</si>
  <si>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</si>
  <si>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</si>
  <si>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</si>
  <si>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</si>
  <si>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</si>
  <si>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</si>
  <si>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</si>
  <si>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</si>
  <si>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</si>
  <si>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</si>
  <si>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</si>
  <si>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</si>
  <si>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</si>
  <si>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</si>
  <si>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</si>
  <si>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</si>
  <si>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</si>
  <si>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</si>
  <si>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</si>
  <si>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</si>
  <si>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</si>
  <si>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</si>
  <si>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</si>
  <si>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patissiere cafe (cahier 85)</t>
  </si>
  <si>
    <t>Creme patissiere (cahier 85)</t>
  </si>
  <si>
    <t>Niveau</t>
  </si>
  <si>
    <t>Composant</t>
  </si>
  <si>
    <t>Type</t>
  </si>
  <si>
    <t>Quantité (× multiplicateur, voir feuille Besoins)</t>
  </si>
  <si>
    <t>recette</t>
  </si>
  <si>
    <t xml:space="preserve">    ↳ Creme patissiere (cahier 85)</t>
  </si>
  <si>
    <t xml:space="preserve">        ↳ LAIT</t>
  </si>
  <si>
    <t>matiere</t>
  </si>
  <si>
    <t xml:space="preserve">        ↳ Sucre blanc cristal sac 25 kg</t>
  </si>
  <si>
    <t xml:space="preserve">        ↳ VANILLE (baton)</t>
  </si>
  <si>
    <t xml:space="preserve">        ↳ JAUNE D'OEUF (ML) (conv.)</t>
  </si>
  <si>
    <t>conversion</t>
  </si>
  <si>
    <t xml:space="preserve">        ↳ mazena</t>
  </si>
  <si>
    <t xml:space="preserve">    ↳ Café instantané soluble</t>
  </si>
  <si>
    <t xml:space="preserve">    ↳ Extrait de café pâtisserie (poudre)</t>
  </si>
  <si>
    <t>Fiche technique — Creme patissiere cafe (cahier 85)</t>
  </si>
  <si>
    <t>Creme patissiere cafe (cahier 85)  PAL-CRPATCAF</t>
  </si>
  <si>
    <t>↳ Creme patissiere (cahier 85)  PAL-CRPAT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</si>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</sst>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0.333</v>
      </c>
      <c r="E7" s="6">
        <f>D7*$B$2</f>
        <v>0.333</v>
      </c>
      <c r="F7" t="s">
        <v>15</v>
      </c>
      <c r="G7" s="9">
        <f>E7*0.5902684211</f>
        <v>0.196559</v>
      </c>
    </row>
    <row r="8">
      <c r="A8" t="s" s="8">
        <v>16</v>
      </c>
      <c r="B8" t="s">
        <v>17</v>
      </c>
      <c r="C8" t="s">
        <v>18</v>
      </c>
      <c r="D8" s="4">
        <v>0.053</v>
      </c>
      <c r="E8" s="6">
        <f>D8*$B$2</f>
        <v>0.053</v>
      </c>
      <c r="F8" t="s">
        <v>3</v>
      </c>
      <c r="G8" s="9">
        <f>E8*0.7833</f>
        <v>0.041515</v>
      </c>
    </row>
    <row r="9">
      <c r="A9" t="s" s="8">
        <v>19</v>
      </c>
      <c r="B9" t="s">
        <v>20</v>
      </c>
      <c r="C9" t="s">
        <v>21</v>
      </c>
      <c r="D9" s="4">
        <v>3.5</v>
      </c>
      <c r="E9" s="6">
        <f>D9*$B$2</f>
        <v>3.5</v>
      </c>
      <c r="F9" t="s">
        <v>15</v>
      </c>
      <c r="G9" s="9">
        <f>E9*0.27</f>
        <v>0.945</v>
      </c>
    </row>
    <row r="10">
      <c r="A10" t="s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3</v>
      </c>
      <c r="G10" s="9">
        <f>E10*22</f>
        <v>0.22</v>
      </c>
    </row>
    <row r="11">
      <c r="A11" t="s">
        <v>25</v>
      </c>
      <c r="B11" t="s">
        <v>26</v>
      </c>
      <c r="C11" t="s">
        <v>24</v>
      </c>
      <c r="D11" s="4">
        <v>0.01</v>
      </c>
      <c r="E11" s="6">
        <f>D11*$B$2</f>
        <v>0.01</v>
      </c>
      <c r="F11" t="s">
        <v>3</v>
      </c>
      <c r="G11" s="9">
        <f>E11*35</f>
        <v>0.35</v>
      </c>
    </row>
    <row r="12">
      <c r="A12" t="s" s="8">
        <v>27</v>
      </c>
      <c r="B12" t="s">
        <v>28</v>
      </c>
      <c r="C12" t="s">
        <v>21</v>
      </c>
      <c r="D12" s="4">
        <v>0.667</v>
      </c>
      <c r="E12" s="6">
        <f>D12*$B$2</f>
        <v>0.667</v>
      </c>
      <c r="F12" t="s">
        <v>29</v>
      </c>
      <c r="G12" s="9">
        <f>E12*0.5999</f>
        <v>0.400133</v>
      </c>
    </row>
    <row r="13">
      <c r="A13" t="s">
        <v>30</v>
      </c>
      <c r="B13" t="s">
        <v>31</v>
      </c>
      <c r="C13" t="s">
        <v>32</v>
      </c>
      <c r="D13" s="4">
        <v>0.167</v>
      </c>
      <c r="E13" s="6">
        <f>D13*$B$2</f>
        <v>0.167</v>
      </c>
      <c r="F13" t="s">
        <v>3</v>
      </c>
      <c r="G13" s="9">
        <f>E13*0.82</f>
        <v>0.13694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Source : cahier Palika 1985-86. Ajouter le nescafe et le Trablit (extrait de cafe patisserie) directement dans la 1ere masse bouillante de la creme patissiere, puis terminer comme la creme patissiere nature.</t>
        </is>
      </c>
      <c r="E2"/>
      <c r="F2"/>
    </row>
    <row r="3">
      <c r="A3" t="s">
        <v>41</v>
      </c>
      <c r="B3"/>
      <c r="C3"/>
      <c r="D3" t="inlineStr" s="12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40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'Besoins'!$B$2*1</f>
        <v>1</v>
      </c>
      <c r="E3" t="s">
        <v>3</v>
      </c>
    </row>
    <row r="4">
      <c r="A4">
        <v>2</v>
      </c>
      <c r="B4" t="s">
        <v>48</v>
      </c>
      <c r="C4" t="s">
        <v>49</v>
      </c>
      <c r="D4" s="6">
        <f>'Besoins'!$B$2*0.667</f>
        <v>0.667</v>
      </c>
      <c r="E4" t="s">
        <v>29</v>
      </c>
    </row>
    <row r="5">
      <c r="A5">
        <v>2</v>
      </c>
      <c r="B5" t="s">
        <v>50</v>
      </c>
      <c r="C5" t="s">
        <v>49</v>
      </c>
      <c r="D5" s="6">
        <f>'Besoins'!$B$2*0.167</f>
        <v>0.167</v>
      </c>
      <c r="E5" t="s">
        <v>3</v>
      </c>
    </row>
    <row r="6">
      <c r="A6">
        <v>2</v>
      </c>
      <c r="B6" t="s">
        <v>51</v>
      </c>
      <c r="C6" t="s">
        <v>49</v>
      </c>
      <c r="D6" s="6">
        <f>'Besoins'!$B$2*0.333</f>
        <v>0.333</v>
      </c>
      <c r="E6" t="s">
        <v>15</v>
      </c>
    </row>
    <row r="7">
      <c r="A7">
        <v>2</v>
      </c>
      <c r="B7" t="s">
        <v>52</v>
      </c>
      <c r="C7" t="s">
        <v>53</v>
      </c>
      <c r="D7" s="6">
        <f>'Besoins'!$B$2*0.133</f>
        <v>0.133</v>
      </c>
      <c r="E7" t="s">
        <v>29</v>
      </c>
    </row>
    <row r="8">
      <c r="A8">
        <v>2</v>
      </c>
      <c r="B8" t="s">
        <v>54</v>
      </c>
      <c r="C8" t="s">
        <v>49</v>
      </c>
      <c r="D8" s="6">
        <f>'Besoins'!$B$2*0.053</f>
        <v>0.053</v>
      </c>
      <c r="E8" t="s">
        <v>3</v>
      </c>
    </row>
    <row r="9">
      <c r="A9">
        <v>1</v>
      </c>
      <c r="B9" t="s">
        <v>55</v>
      </c>
      <c r="C9" t="s">
        <v>49</v>
      </c>
      <c r="D9" s="6">
        <f>'Besoins'!$B$2*0.01</f>
        <v>0.01</v>
      </c>
      <c r="E9" t="s">
        <v>3</v>
      </c>
    </row>
    <row r="10">
      <c r="A10">
        <v>1</v>
      </c>
      <c r="B10" t="s">
        <v>56</v>
      </c>
      <c r="C10" t="s">
        <v>49</v>
      </c>
      <c r="D10" s="6">
        <f>'Besoins'!$B$2*0.01</f>
        <v>0.01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"PAL-CRPATCAF · PAT.CREAMS · référence : "&amp;Besoins!B3&amp;" "&amp;Besoins!C3&amp;" · multiplicateur réglable sur la feuille ""Besoins"""</f>
        <v>PAL-CRPATCAF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Source : cahier Palika 1985-86. Ajouter le nescafe et le Trablit (extrait de cafe patisserie) directement dans la 1ere masse bouillante de la creme patissiere, puis terminer comme la creme patissiere nature.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8"/>
      <c r="D8"/>
    </row>
    <row r="9">
      <c r="A9"/>
      <c r="B9"/>
      <c r="C9"/>
      <c r="D9"/>
    </row>
    <row r="10">
      <c r="A10" t="s" s="16">
        <v>60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2026-08-01T04:19:21Z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2026-08-01T04:19:21Z</dcterms:modified>
  <cp:revision>1</cp:revision>
</cp:coreProperties>
</file>