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<sst xmlns="http://schemas.openxmlformats.org/spreadsheetml/2006/main" count="51" uniqueCount="51">
  <si>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</si>
  <si>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</si>
  <si>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</si>
  <si>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</si>
  <si>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</si>
  <si>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</si>
  <si>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</si>
  <si>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</si>
  <si>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</si>
  <si>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</si>
  <si>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</si>
  <si>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</si>
  <si>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</si>
  <si>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</si>
  <si>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</si>
  <si>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</si>
  <si>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</si>
  <si>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</si>
  <si>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</si>
  <si>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</si>
  <si>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</si>
  <si>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</si>
  <si>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</si>
  <si>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</si>
  <si>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</si>
  <si>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</si>
  <si>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</si>
  <si>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</si>
  <si>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</si>
  <si>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</si>
  <si>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</si>
  <si>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</si>
  <si>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</si>
  <si>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</si>
  <si>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</si>
  <si>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</si>
  <si>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</si>
  <si>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</si>
  <si>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</si>
  <si>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</si>
  <si>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</si>
  <si>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</si>
  <si>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</si>
  <si>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</si>
  <si>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</si>
  <si>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 (conv.)</t>
  </si>
  <si>
    <t>conversion</t>
  </si>
  <si>
    <t xml:space="preserve">    ↳ mazena</t>
  </si>
  <si>
    <t>Fiche technique — Creme patissiere (cahier 85)</t>
  </si>
  <si>
    <t>Creme patissiere (cahier 85)  PAL-CRPAT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</si>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</sst>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0.333</v>
      </c>
      <c r="E7" s="6">
        <f>D7*$B$2</f>
        <v>0.333</v>
      </c>
      <c r="F7" t="s">
        <v>15</v>
      </c>
      <c r="G7" s="9">
        <f>E7*0.5902684211</f>
        <v>0.196559</v>
      </c>
    </row>
    <row r="8">
      <c r="A8" t="s" s="8">
        <v>16</v>
      </c>
      <c r="B8" t="s">
        <v>17</v>
      </c>
      <c r="C8" t="s">
        <v>18</v>
      </c>
      <c r="D8" s="4">
        <v>0.053</v>
      </c>
      <c r="E8" s="6">
        <f>D8*$B$2</f>
        <v>0.053</v>
      </c>
      <c r="F8" t="s">
        <v>3</v>
      </c>
      <c r="G8" s="9">
        <f>E8*0.7833</f>
        <v>0.041515</v>
      </c>
    </row>
    <row r="9">
      <c r="A9" t="s" s="8">
        <v>19</v>
      </c>
      <c r="B9" t="s">
        <v>20</v>
      </c>
      <c r="C9" t="s">
        <v>21</v>
      </c>
      <c r="D9" s="4">
        <v>3.5</v>
      </c>
      <c r="E9" s="6">
        <f>D9*$B$2</f>
        <v>3.5</v>
      </c>
      <c r="F9" t="s">
        <v>15</v>
      </c>
      <c r="G9" s="9">
        <f>E9*0.27</f>
        <v>0.945</v>
      </c>
    </row>
    <row r="10">
      <c r="A10" t="s" s="8">
        <v>22</v>
      </c>
      <c r="B10" t="s">
        <v>23</v>
      </c>
      <c r="C10" t="s">
        <v>21</v>
      </c>
      <c r="D10" s="4">
        <v>0.667</v>
      </c>
      <c r="E10" s="6">
        <f>D10*$B$2</f>
        <v>0.667</v>
      </c>
      <c r="F10" t="s">
        <v>24</v>
      </c>
      <c r="G10" s="9">
        <f>E10*0.5999</f>
        <v>0.400133</v>
      </c>
    </row>
    <row r="11">
      <c r="A11" t="s">
        <v>25</v>
      </c>
      <c r="B11" t="s">
        <v>26</v>
      </c>
      <c r="C11" t="s">
        <v>27</v>
      </c>
      <c r="D11" s="4">
        <v>0.167</v>
      </c>
      <c r="E11" s="6">
        <f>D11*$B$2</f>
        <v>0.167</v>
      </c>
      <c r="F11" t="s">
        <v>3</v>
      </c>
      <c r="G11" s="9">
        <f>E11*0.82</f>
        <v>0.13694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'Besoins'!$B$2*0.667</f>
        <v>0.667</v>
      </c>
      <c r="E3" t="s">
        <v>24</v>
      </c>
    </row>
    <row r="4">
      <c r="A4">
        <v>1</v>
      </c>
      <c r="B4" t="s">
        <v>43</v>
      </c>
      <c r="C4" t="s">
        <v>42</v>
      </c>
      <c r="D4" s="6">
        <f>'Besoins'!$B$2*0.167</f>
        <v>0.167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'Besoins'!$B$2*0.333</f>
        <v>0.333</v>
      </c>
      <c r="E5" t="s">
        <v>15</v>
      </c>
    </row>
    <row r="6">
      <c r="A6">
        <v>1</v>
      </c>
      <c r="B6" t="s">
        <v>45</v>
      </c>
      <c r="C6" t="s">
        <v>46</v>
      </c>
      <c r="D6" s="6">
        <f>'Besoins'!$B$2*0.133</f>
        <v>0.133</v>
      </c>
      <c r="E6" t="s">
        <v>24</v>
      </c>
    </row>
    <row r="7">
      <c r="A7">
        <v>1</v>
      </c>
      <c r="B7" t="s">
        <v>47</v>
      </c>
      <c r="C7" t="s">
        <v>42</v>
      </c>
      <c r="D7" s="6">
        <f>'Besoins'!$B$2*0.053</f>
        <v>0.053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