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<sst xmlns="http://schemas.openxmlformats.org/spreadsheetml/2006/main" count="101" uniqueCount="101">
  <si>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</si>
  <si>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</si>
  <si>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TARTE AU CITRON ET</t>
  </si>
  <si>
    <t>Code</t>
  </si>
  <si>
    <t>GRO_CDC_267</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</si>
  <si>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</si>
  <si>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</si>
  <si>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</si>
  <si>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</si>
  <si>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</si>
  <si>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</si>
  <si>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</si>
  <si>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</si>
  <si>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</si>
  <si>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</si>
  <si>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</si>
  <si>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</si>
  <si>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</si>
  <si>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</si>
  <si>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</si>
  <si>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</si>
  <si>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</si>
  <si>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</si>
  <si>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</si>
  <si>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</si>
  <si>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</si>
  <si>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</si>
  <si>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</si>
  <si>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</si>
  <si>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</si>
  <si>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</si>
  <si>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</si>
  <si>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</si>
  <si>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</si>
  <si>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</si>
  <si>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RNME101466</t>
  </si>
  <si>
    <t>Sucre poudre sac 1kg</t>
  </si>
  <si>
    <t>Pâtisserie épicerie sucrée</t>
  </si>
  <si>
    <t>kg</t>
  </si>
  <si>
    <t>FAR-T55</t>
  </si>
  <si>
    <t>Farine de blé T55</t>
  </si>
  <si>
    <t>Farines de blé</t>
  </si>
  <si>
    <t>BEU-DOUX</t>
  </si>
  <si>
    <t>Beurre doux 82% MG plaquette</t>
  </si>
  <si>
    <t>Beurres et margarines</t>
  </si>
  <si>
    <t>LEV-CHIMIQUE</t>
  </si>
  <si>
    <t>Levure chimique (poudre à lever)</t>
  </si>
  <si>
    <t>Levures et agents levants</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</si>
  <si>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</si>
  <si>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</si>
  <si>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</si>
  <si>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</si>
  <si>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</si>
  <si>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</si>
  <si>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</si>
  <si>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</si>
  <si>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</si>
  <si>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</si>
  <si>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</si>
  <si>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</si>
  <si>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</si>
  <si>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</si>
  <si>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</si>
  <si>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</si>
  <si>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</si>
  <si>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</si>
  <si>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Beurre doux 82% MG plaquette</t>
  </si>
  <si>
    <t xml:space="preserve">    ↳ Sucre poudre sac 1kg</t>
  </si>
  <si>
    <t xml:space="preserve">    ↳ Levure chimique (poudre à lever)</t>
  </si>
  <si>
    <t xml:space="preserve">    ↳ Sel fin de cuisine</t>
  </si>
  <si>
    <t xml:space="preserve">    ↳ CITRON PULCO (JUS)</t>
  </si>
  <si>
    <t xml:space="preserve">    ↳ Sucre glace tamisé</t>
  </si>
  <si>
    <t xml:space="preserve">    ↳ Blanc d'oeuf liquide pasteurisé</t>
  </si>
  <si>
    <t>Recette</t>
  </si>
  <si>
    <t>#</t>
  </si>
  <si>
    <t>Verbe</t>
  </si>
  <si>
    <t>Étape</t>
  </si>
  <si>
    <t>Précision technique</t>
  </si>
  <si>
    <t>Durée</t>
  </si>
  <si>
    <t>METTRE EN PLACE</t>
  </si>
  <si>
    <t>LAVER</t>
  </si>
  <si>
    <t>85 min (repos)</t>
  </si>
  <si>
    <t>CONFECTIONNER</t>
  </si>
  <si>
    <t>FONCER</t>
  </si>
  <si>
    <t>60 min (cuisson)</t>
  </si>
  <si>
    <t>CUIRE À BLANC</t>
  </si>
  <si>
    <t>20 min (cuisson)</t>
  </si>
  <si>
    <t>PRÉPARER</t>
  </si>
  <si>
    <t>CUIRE</t>
  </si>
  <si>
    <t>15 min (repos)</t>
  </si>
  <si>
    <t>23 min (cuisson)</t>
  </si>
  <si>
    <t>Fiche technique — TARTE AU CITRON ET</t>
  </si>
  <si>
    <t>TARTE AU CITRON ET  GRO_CDC_267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</si>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</sst>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35.628914285714</v>
      </c>
    </row>
    <row r="12">
      <c r="A12" t="s" s="3">
        <v>16</v>
      </c>
      <c r="B12" s="4">
        <v>0.35628914285714</v>
      </c>
    </row>
    <row r="13">
      <c r="A13"/>
      <c r="B13"/>
    </row>
    <row r="14">
      <c r="A14" t="s" s="5">
        <v>17</v>
      </c>
      <c r="B14" t="s" s="5">
        <v>14</v>
      </c>
    </row>
    <row r="15">
      <c r="A15" t="s" s="5">
        <v>18</v>
      </c>
      <c r="B15" s="6">
        <v>35.628914285714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v>
      </c>
      <c r="E7" s="11">
        <f>D7*$B$2</f>
        <v>5</v>
      </c>
      <c r="F7" t="s">
        <v>34</v>
      </c>
      <c r="G7" s="4">
        <f>E7*3.6741428571</f>
        <v>18.370714</v>
      </c>
    </row>
    <row r="8">
      <c r="A8" t="s">
        <v>35</v>
      </c>
      <c r="B8" t="s">
        <v>36</v>
      </c>
      <c r="C8" t="s">
        <v>37</v>
      </c>
      <c r="D8" s="9">
        <v>1.25</v>
      </c>
      <c r="E8" s="11">
        <f>D8*$B$2</f>
        <v>1.25</v>
      </c>
      <c r="F8" t="s">
        <v>38</v>
      </c>
      <c r="G8" s="4">
        <f>E8*2.7</f>
        <v>3.375</v>
      </c>
    </row>
    <row r="9">
      <c r="A9" t="s">
        <v>39</v>
      </c>
      <c r="B9" t="s">
        <v>40</v>
      </c>
      <c r="C9" t="s">
        <v>41</v>
      </c>
      <c r="D9" s="9">
        <v>3.5</v>
      </c>
      <c r="E9" s="11">
        <f>D9*$B$2</f>
        <v>3.5</v>
      </c>
      <c r="F9" t="s">
        <v>38</v>
      </c>
      <c r="G9" s="4">
        <f>E9*0.56</f>
        <v>1.96</v>
      </c>
    </row>
    <row r="10">
      <c r="A10" t="s">
        <v>42</v>
      </c>
      <c r="B10" t="s">
        <v>43</v>
      </c>
      <c r="C10" t="s">
        <v>44</v>
      </c>
      <c r="D10" s="9">
        <v>1.6</v>
      </c>
      <c r="E10" s="11">
        <f>D10*$B$2</f>
        <v>1.6</v>
      </c>
      <c r="F10" t="s">
        <v>38</v>
      </c>
      <c r="G10" s="4">
        <f>E10*5.2</f>
        <v>8.32</v>
      </c>
    </row>
    <row r="11">
      <c r="A11" t="s">
        <v>45</v>
      </c>
      <c r="B11" t="s">
        <v>46</v>
      </c>
      <c r="C11" t="s">
        <v>47</v>
      </c>
      <c r="D11" s="9">
        <v>0.045</v>
      </c>
      <c r="E11" s="11">
        <f>D11*$B$2</f>
        <v>0.045</v>
      </c>
      <c r="F11" t="s">
        <v>38</v>
      </c>
      <c r="G11" s="4">
        <f>E11*4.2</f>
        <v>0.189</v>
      </c>
    </row>
    <row r="12">
      <c r="A12" t="s">
        <v>48</v>
      </c>
      <c r="B12" t="s">
        <v>49</v>
      </c>
      <c r="C12" t="s">
        <v>50</v>
      </c>
      <c r="D12" s="9">
        <v>1</v>
      </c>
      <c r="E12" s="11">
        <f>D12*$B$2</f>
        <v>1</v>
      </c>
      <c r="F12" t="s">
        <v>38</v>
      </c>
      <c r="G12" s="4">
        <f>E12*3.2</f>
        <v>3.2</v>
      </c>
    </row>
    <row r="13">
      <c r="A13" t="s">
        <v>51</v>
      </c>
      <c r="B13" t="s">
        <v>52</v>
      </c>
      <c r="C13" t="s">
        <v>53</v>
      </c>
      <c r="D13" s="9">
        <v>0.012</v>
      </c>
      <c r="E13" s="11">
        <f>D13*$B$2</f>
        <v>0.012</v>
      </c>
      <c r="F13" t="s">
        <v>38</v>
      </c>
      <c r="G13" s="4">
        <f>E13*0.35</f>
        <v>0.0042</v>
      </c>
    </row>
    <row r="14">
      <c r="A14" t="s">
        <v>54</v>
      </c>
      <c r="B14" t="s">
        <v>55</v>
      </c>
      <c r="C14" t="s">
        <v>56</v>
      </c>
      <c r="D14" s="9">
        <v>0.2</v>
      </c>
      <c r="E14" s="11">
        <f>D14*$B$2</f>
        <v>0.2</v>
      </c>
      <c r="F14" t="s">
        <v>38</v>
      </c>
      <c r="G14" s="4">
        <f>E14*1.05</f>
        <v>0.21</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3.5</v>
      </c>
      <c r="E3" t="s">
        <v>38</v>
      </c>
      <c r="F3" t="s">
        <v>41</v>
      </c>
    </row>
    <row r="4">
      <c r="A4">
        <v>1</v>
      </c>
      <c r="B4" t="s">
        <v>66</v>
      </c>
      <c r="C4" t="s">
        <v>65</v>
      </c>
      <c r="D4" s="11">
        <v>1.6</v>
      </c>
      <c r="E4" t="s">
        <v>38</v>
      </c>
      <c r="F4" t="s">
        <v>44</v>
      </c>
    </row>
    <row r="5">
      <c r="A5">
        <v>1</v>
      </c>
      <c r="B5" t="s">
        <v>67</v>
      </c>
      <c r="C5" t="s">
        <v>65</v>
      </c>
      <c r="D5" s="11">
        <v>1.25</v>
      </c>
      <c r="E5" t="s">
        <v>38</v>
      </c>
      <c r="F5" t="s">
        <v>37</v>
      </c>
    </row>
    <row r="6">
      <c r="A6">
        <v>1</v>
      </c>
      <c r="B6" t="s">
        <v>68</v>
      </c>
      <c r="C6" t="s">
        <v>65</v>
      </c>
      <c r="D6" s="11">
        <v>0.045</v>
      </c>
      <c r="E6" t="s">
        <v>38</v>
      </c>
      <c r="F6" t="s">
        <v>47</v>
      </c>
    </row>
    <row r="7">
      <c r="A7">
        <v>1</v>
      </c>
      <c r="B7" t="s">
        <v>69</v>
      </c>
      <c r="C7" t="s">
        <v>65</v>
      </c>
      <c r="D7" s="11">
        <v>0.012</v>
      </c>
      <c r="E7" t="s">
        <v>38</v>
      </c>
      <c r="F7" t="s">
        <v>53</v>
      </c>
    </row>
    <row r="8">
      <c r="A8">
        <v>1</v>
      </c>
      <c r="B8" t="s">
        <v>70</v>
      </c>
      <c r="C8" t="s">
        <v>65</v>
      </c>
      <c r="D8" s="11">
        <v>5</v>
      </c>
      <c r="E8" t="s">
        <v>34</v>
      </c>
      <c r="F8" t="s">
        <v>33</v>
      </c>
    </row>
    <row r="9">
      <c r="A9">
        <v>1</v>
      </c>
      <c r="B9" t="s">
        <v>71</v>
      </c>
      <c r="C9" t="s">
        <v>65</v>
      </c>
      <c r="D9" s="11">
        <v>0.2</v>
      </c>
      <c r="E9" t="s">
        <v>38</v>
      </c>
      <c r="F9" t="s">
        <v>56</v>
      </c>
    </row>
    <row r="10">
      <c r="A10">
        <v>1</v>
      </c>
      <c r="B10" t="s">
        <v>72</v>
      </c>
      <c r="C10" t="s">
        <v>65</v>
      </c>
      <c r="D10" s="11">
        <v>1</v>
      </c>
      <c r="E10" t="s">
        <v>34</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4">
        <is>
          <t>Mise en place du poste de travail - Vérifier les D.L.C.,peser les denrées,sélectionner le matériel. - Désinfecter le matériel et le poste de travail suivant les protocoles.</t>
        </is>
      </c>
      <c r="E2" t="s" s="14"/>
      <c r="F2"/>
    </row>
    <row r="3">
      <c r="A3" t="s">
        <v>2</v>
      </c>
      <c r="B3">
        <v>2</v>
      </c>
      <c r="C3" t="s">
        <v>80</v>
      </c>
      <c r="D3" t="inlineStr" s="14">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t="s" s="14"/>
      <c r="F3" t="s">
        <v>81</v>
      </c>
    </row>
    <row r="4">
      <c r="A4" t="s">
        <v>2</v>
      </c>
      <c r="B4">
        <v>3</v>
      </c>
      <c r="C4" t="s">
        <v>82</v>
      </c>
      <c r="D4" t="inlineStr" s="14">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t="s" s="14"/>
      <c r="F4"/>
    </row>
    <row r="5">
      <c r="A5" t="s">
        <v>2</v>
      </c>
      <c r="B5">
        <v>4</v>
      </c>
      <c r="C5" t="s">
        <v>83</v>
      </c>
      <c r="D5" t="inlineStr" s="14">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t="s" s="14"/>
      <c r="F5" t="s">
        <v>84</v>
      </c>
    </row>
    <row r="6">
      <c r="A6" t="s">
        <v>2</v>
      </c>
      <c r="B6">
        <v>5</v>
      </c>
      <c r="C6" t="s">
        <v>85</v>
      </c>
      <c r="D6" t="inlineStr" s="14">
        <is>
          <t>Cuire à blanc les abaisses de pâte - Préchauffer le four à la température de + 180 °C. - Enfourner l’échelle de cuisson contenant les abaisses et cuire pendant 20 minutes S environ.</t>
        </is>
      </c>
      <c r="E6" t="s" s="14"/>
      <c r="F6" t="s">
        <v>86</v>
      </c>
    </row>
    <row r="7">
      <c r="A7" t="s">
        <v>2</v>
      </c>
      <c r="B7">
        <v>6</v>
      </c>
      <c r="C7" t="s">
        <v>87</v>
      </c>
      <c r="D7" t="inlineStr" s="14">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t="s" s="14"/>
      <c r="F7"/>
    </row>
    <row r="8">
      <c r="A8" t="s">
        <v>2</v>
      </c>
      <c r="B8">
        <v>7</v>
      </c>
      <c r="C8" t="s">
        <v>88</v>
      </c>
      <c r="D8" t="inlineStr" s="14">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t="s" s="14"/>
      <c r="F8" t="s">
        <v>89</v>
      </c>
    </row>
    <row r="9">
      <c r="A9" t="s">
        <v>2</v>
      </c>
      <c r="B9">
        <v>8</v>
      </c>
      <c r="C9"/>
      <c r="D9" t="inlineStr" s="14">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t="s" s="14"/>
      <c r="F9"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91</v>
      </c>
      <c r="B1"/>
      <c r="C1"/>
      <c r="D1"/>
    </row>
    <row r="2">
      <c r="A2" t="str" s="15">
        <f>"GRO_CDC_267 · GRO.DESSERTS · référence : "&amp;Besoins!B3&amp;" "&amp;Besoins!C3&amp;" · multiplicateur réglable sur la feuille ""Besoins"""</f>
        <v>GRO_CDC_267 · GRO.DESSERTS · référence : 100 pc · multiplicateur réglable sur la feuille </v>
      </c>
      <c r="B2"/>
      <c r="C2"/>
      <c r="D2"/>
    </row>
    <row r="3">
      <c r="A3"/>
      <c r="B3"/>
      <c r="C3"/>
      <c r="D3"/>
    </row>
    <row r="4">
      <c r="A4" t="s" s="16">
        <v>92</v>
      </c>
      <c r="B4"/>
      <c r="C4"/>
      <c r="D4"/>
    </row>
    <row r="5">
      <c r="A5" t="s" s="17">
        <v>93</v>
      </c>
      <c r="B5" t="str" s="14">
        <f>"[METTRE EN PLACE] "&amp;Procedure!D2</f>
        <v>[METTRE EN PLACE] Mise en place du poste de travail - Vérifier les D.L.C.,peser les denrées,sélectionner le matériel. - Désinfecter le matériel et le poste de travail suivant les protocoles.</v>
      </c>
      <c r="C5"/>
      <c r="D5"/>
    </row>
    <row r="6">
      <c r="A6" t="s" s="17">
        <v>94</v>
      </c>
      <c r="B6" t="str" s="14">
        <f>"[LAVER] "&amp;Procedure!D3</f>
        <v>[LAVER]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v>
      </c>
      <c r="C6"/>
      <c r="D6"/>
    </row>
    <row r="7">
      <c r="A7" t="s" s="17">
        <v>95</v>
      </c>
      <c r="B7" t="str" s="14">
        <f>"[CONFECTIONNER] "&amp;Procedure!D4</f>
        <v>[CONFECTIONNER]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v>
      </c>
      <c r="C7"/>
      <c r="D7"/>
    </row>
    <row r="8">
      <c r="A8" t="s" s="17">
        <v>96</v>
      </c>
      <c r="B8" t="str" s="14">
        <f>"[FONCER] "&amp;Procedure!D5</f>
        <v>[FONCER]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v>
      </c>
      <c r="C8"/>
      <c r="D8"/>
    </row>
    <row r="9">
      <c r="A9" t="s" s="17">
        <v>97</v>
      </c>
      <c r="B9" t="str" s="14">
        <f>"[CUIRE À BLANC] "&amp;Procedure!D6</f>
        <v>[CUIRE À BLANC] Cuire à blanc les abaisses de pâte - Préchauffer le four à la température de + 180 °C. - Enfourner l’échelle de cuisson contenant les abaisses et cuire pendant 20 minutes S environ.</v>
      </c>
      <c r="C9"/>
      <c r="D9"/>
    </row>
    <row r="10">
      <c r="A10" t="s" s="17">
        <v>98</v>
      </c>
      <c r="B10" t="str" s="14">
        <f>"[PRÉPARER] "&amp;Procedure!D7</f>
        <v>[PRÉPARER]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v>
      </c>
      <c r="C10"/>
      <c r="D10"/>
    </row>
    <row r="11">
      <c r="A11" t="s" s="17">
        <v>99</v>
      </c>
      <c r="B11" t="str" s="14">
        <f>"[CUIRE] "&amp;Procedure!D8</f>
        <v>[CUIRE]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v>
      </c>
      <c r="C11"/>
      <c r="D11"/>
    </row>
    <row r="12">
      <c r="A12" t="s" s="17">
        <v>100</v>
      </c>
      <c r="B12" t="str" s="14">
        <f>Procedure!D9</f>
        <v>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2026-08-01T02:00:39Z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2026-08-01T02:00:39Z</dcterms:modified>
  <cp:revision>1</cp:revision>
</cp:coreProperties>
</file>