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<sst xmlns="http://schemas.openxmlformats.org/spreadsheetml/2006/main" count="63" uniqueCount="63">
  <si>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</si>
  <si>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</si>
  <si>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</si>
  <si>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</si>
  <si>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</si>
  <si>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</si>
  <si>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</si>
  <si>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</si>
  <si>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</si>
  <si>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</si>
  <si>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</si>
  <si>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</si>
  <si>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</si>
  <si>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</si>
  <si>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</si>
  <si>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</si>
  <si>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</si>
  <si>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</si>
  <si>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</si>
  <si>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</si>
  <si>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</si>
  <si>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</si>
  <si>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</si>
  <si>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</si>
  <si>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</si>
  <si>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</si>
  <si>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</si>
  <si>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</si>
  <si>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</si>
  <si>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</si>
  <si>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</si>
  <si>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</si>
  <si>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</si>
  <si>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</si>
  <si>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</si>
  <si>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</si>
  <si>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</si>
  <si>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EN TRANCHE</t>
  </si>
  <si>
    <t>BRIOCHE (550gr,RECTANGULAIRE)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</si>
  <si>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</si>
  <si>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</si>
  <si>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</si>
  <si>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</si>
  <si>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</si>
  <si>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</si>
  <si>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</si>
  <si>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BRIOCHE (550gr,RECTANGULAIRE)</t>
  </si>
  <si>
    <t xml:space="preserve">        ↳ pâte à BRIOCHE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</si>
  <si>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</si>
  <si>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</si>
  <si>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</si>
  <si>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</si>
  <si>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</si>
  <si>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 xml:space="preserve">                ↳ LEVURE SECHE</t>
  </si>
  <si>
    <t xml:space="preserve">            ↳ OEUF (P) (conv.)</t>
  </si>
  <si>
    <t>conversion</t>
  </si>
  <si>
    <t xml:space="preserve">            ↳ BEURRE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</si>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</sst>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0.425</v>
      </c>
      <c r="E7" s="6">
        <f>D7*$B$2</f>
        <v>0.425</v>
      </c>
      <c r="F7" t="s">
        <v>15</v>
      </c>
      <c r="G7" s="9">
        <f>E7*0.022064</f>
        <v>0.009377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21</v>
      </c>
      <c r="B10" t="s">
        <v>22</v>
      </c>
      <c r="C10" t="s">
        <v>23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24</v>
      </c>
      <c r="B11" t="s">
        <v>25</v>
      </c>
      <c r="C11" t="s">
        <v>26</v>
      </c>
      <c r="D11" s="4">
        <v>0.01</v>
      </c>
      <c r="E11" s="6">
        <f>D11*$B$2</f>
        <v>0.01</v>
      </c>
      <c r="F11" t="s">
        <v>15</v>
      </c>
      <c r="G11" s="9">
        <f>E11*0.186416</f>
        <v>0.001864</v>
      </c>
    </row>
    <row r="12">
      <c r="A12" t="s" s="8">
        <v>27</v>
      </c>
      <c r="B12" t="s">
        <v>28</v>
      </c>
      <c r="C12" t="s">
        <v>29</v>
      </c>
      <c r="D12" s="4">
        <v>0.025</v>
      </c>
      <c r="E12" s="6">
        <f>D12*$B$2</f>
        <v>0.025</v>
      </c>
      <c r="F12" t="s">
        <v>15</v>
      </c>
      <c r="G12" s="9">
        <f>E12*0.95</f>
        <v>0.02375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'Besoins'!$B$2*15</f>
        <v>15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'Besoins'!$B$2*1</f>
        <v>1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'Besoins'!$B$2*0.425</f>
        <v>0.425</v>
      </c>
      <c r="E5" t="s">
        <v>15</v>
      </c>
    </row>
    <row r="6">
      <c r="A6">
        <v>3</v>
      </c>
      <c r="B6" t="s">
        <v>50</v>
      </c>
      <c r="C6" t="s">
        <v>49</v>
      </c>
      <c r="D6" s="6">
        <f>'Besoins'!$B$2*0.025</f>
        <v>0.025</v>
      </c>
      <c r="E6" t="s">
        <v>15</v>
      </c>
    </row>
    <row r="7">
      <c r="A7">
        <v>3</v>
      </c>
      <c r="B7" t="s">
        <v>51</v>
      </c>
      <c r="C7" t="s">
        <v>49</v>
      </c>
      <c r="D7" s="6">
        <f>'Besoins'!$B$2*0.01</f>
        <v>0.01</v>
      </c>
      <c r="E7" t="s">
        <v>15</v>
      </c>
    </row>
    <row r="8">
      <c r="A8">
        <v>3</v>
      </c>
      <c r="B8" t="s">
        <v>52</v>
      </c>
      <c r="C8" t="s">
        <v>45</v>
      </c>
      <c r="D8" s="6">
        <f>'Besoins'!$B$2*0.01</f>
        <v>0.01</v>
      </c>
      <c r="E8" t="s">
        <v>15</v>
      </c>
    </row>
    <row r="9">
      <c r="A9">
        <v>4</v>
      </c>
      <c r="B9" t="s">
        <v>53</v>
      </c>
      <c r="C9" t="s">
        <v>49</v>
      </c>
      <c r="D9" s="6">
        <f>'Besoins'!$B$2*1</f>
        <v>1</v>
      </c>
      <c r="E9" t="s">
        <v>3</v>
      </c>
    </row>
    <row r="10">
      <c r="A10">
        <v>3</v>
      </c>
      <c r="B10" t="s">
        <v>54</v>
      </c>
      <c r="C10" t="s">
        <v>55</v>
      </c>
      <c r="D10" s="6">
        <f>'Besoins'!$B$2*5</f>
        <v>5</v>
      </c>
      <c r="E10" t="s">
        <v>3</v>
      </c>
    </row>
    <row r="11">
      <c r="A11">
        <v>3</v>
      </c>
      <c r="B11" t="s">
        <v>56</v>
      </c>
      <c r="C11" t="s">
        <v>49</v>
      </c>
      <c r="D11" s="6">
        <f>'Besoins'!$B$2*0.3</f>
        <v>0.3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