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<sst xmlns="http://schemas.openxmlformats.org/spreadsheetml/2006/main" count="67" uniqueCount="67">
  <si>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</si>
  <si>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</si>
  <si>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</si>
  <si>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</si>
  <si>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</si>
  <si>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</si>
  <si>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</si>
  <si>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</si>
  <si>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</si>
  <si>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</si>
  <si>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</si>
  <si>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</si>
  <si>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</si>
  <si>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</si>
  <si>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</si>
  <si>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</si>
  <si>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</si>
  <si>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</si>
  <si>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</si>
  <si>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</si>
  <si>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</si>
  <si>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</si>
  <si>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</si>
  <si>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</si>
  <si>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</si>
  <si>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</si>
  <si>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</si>
  <si>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</si>
  <si>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</si>
  <si>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</si>
  <si>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</si>
  <si>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</si>
  <si>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</si>
  <si>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</si>
  <si>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</si>
  <si>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</si>
  <si>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ÎLE FLOTTANTE AU CARAMEL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</si>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</sst>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E7*3.6741428571</f>
        <v>0.036741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E8*19.5</f>
        <v>19.5</v>
      </c>
    </row>
    <row r="9">
      <c r="A9" t="s">
        <v>20</v>
      </c>
      <c r="B9" t="s">
        <v>21</v>
      </c>
      <c r="C9" t="s">
        <v>22</v>
      </c>
      <c r="D9" s="4">
        <v>1.8</v>
      </c>
      <c r="E9" s="6">
        <f>D9*$B$2</f>
        <v>1.8</v>
      </c>
      <c r="F9" t="s">
        <v>19</v>
      </c>
      <c r="G9" s="9">
        <f>E9*2.7</f>
        <v>4.86</v>
      </c>
    </row>
    <row r="10">
      <c r="A10" t="s">
        <v>23</v>
      </c>
      <c r="B10" t="s">
        <v>24</v>
      </c>
      <c r="C10" t="s">
        <v>25</v>
      </c>
      <c r="D10" s="4">
        <v>10</v>
      </c>
      <c r="E10" s="6">
        <f>D10*$B$2</f>
        <v>10</v>
      </c>
      <c r="F10" t="s">
        <v>3</v>
      </c>
      <c r="G10" s="9">
        <f>E10*2.77</f>
        <v>27.7</v>
      </c>
    </row>
    <row r="11">
      <c r="A11" t="s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19</v>
      </c>
      <c r="G11" s="9">
        <f>E11*3.2</f>
        <v>9.6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inlineStr" s="12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2"/>
      <c r="F4" t="s">
        <v>41</v>
      </c>
    </row>
    <row r="5">
      <c r="A5" t="s">
        <v>36</v>
      </c>
      <c r="B5">
        <v>4</v>
      </c>
      <c r="C5" t="s">
        <v>42</v>
      </c>
      <c r="D5" t="inlineStr" s="12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2"/>
      <c r="F5" t="s">
        <v>43</v>
      </c>
    </row>
    <row r="6">
      <c r="A6" t="s">
        <v>36</v>
      </c>
      <c r="B6">
        <v>5</v>
      </c>
      <c r="C6" t="s">
        <v>44</v>
      </c>
      <c r="D6" t="inlineStr" s="12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2"/>
      <c r="F6"/>
    </row>
    <row r="7">
      <c r="A7" t="s">
        <v>36</v>
      </c>
      <c r="B7">
        <v>6</v>
      </c>
      <c r="C7" t="s">
        <v>45</v>
      </c>
      <c r="D7" t="s" s="12">
        <v>46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'Besoins'!$B$2*10</f>
        <v>10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'Besoins'!$B$2*1</f>
        <v>1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'Besoins'!$B$2*3</f>
        <v>3</v>
      </c>
      <c r="E5" t="s">
        <v>15</v>
      </c>
    </row>
    <row r="6">
      <c r="A6">
        <v>1</v>
      </c>
      <c r="B6" t="s">
        <v>56</v>
      </c>
      <c r="C6" t="s">
        <v>53</v>
      </c>
      <c r="D6" s="6">
        <f>'Besoins'!$B$2*1.8</f>
        <v>1.8</v>
      </c>
      <c r="E6" t="s">
        <v>19</v>
      </c>
    </row>
    <row r="7">
      <c r="A7">
        <v>1</v>
      </c>
      <c r="B7" t="s">
        <v>57</v>
      </c>
      <c r="C7" t="s">
        <v>53</v>
      </c>
      <c r="D7" s="6">
        <f>'Besoins'!$B$2*0.01</f>
        <v>0.01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61</v>
      </c>
      <c r="B6" t="str" s="12">
        <f>"[CONFECTIONNER] "&amp;Procedure!D3</f>
        <v>[CONFECTIONNER] Préparations préliminaires ) - Confectionner le caramel liquide (voir la recette). g E</v>
      </c>
      <c r="C6"/>
      <c r="D6"/>
    </row>
    <row r="7">
      <c r="A7" t="s" s="15">
        <v>62</v>
      </c>
      <c r="B7" t="str" s="12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5">
        <v>63</v>
      </c>
      <c r="B8" t="str" s="12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5">
        <v>64</v>
      </c>
      <c r="B9" t="str" s="12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5">
        <v>65</v>
      </c>
      <c r="B10" t="str" s="12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6">
        <v>66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