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<sst xmlns="http://schemas.openxmlformats.org/spreadsheetml/2006/main" count="67" uniqueCount="67">
  <si>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</si>
  <si>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</si>
  <si>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</si>
  <si>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</si>
  <si>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</si>
  <si>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</si>
  <si>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</si>
  <si>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</si>
  <si>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</si>
  <si>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</si>
  <si>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</si>
  <si>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</si>
  <si>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</si>
  <si>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</si>
  <si>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</si>
  <si>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</si>
  <si>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COUV-CARAMEL</t>
  </si>
  <si>
    <t>Couverture caramel (Dulcey/blond)</t>
  </si>
  <si>
    <t>Chocolats de couverture</t>
  </si>
  <si>
    <t>kg</t>
  </si>
  <si>
    <t>RNME101466</t>
  </si>
  <si>
    <t>Sucre poudre sac 1kg</t>
  </si>
  <si>
    <t>Pâtisserie épicerie sucrée</t>
  </si>
  <si>
    <t>RNM57224434</t>
  </si>
  <si>
    <t>CRÈME ANGLAISE 1 litre</t>
  </si>
  <si>
    <t>Produits laitiers et œufs</t>
  </si>
  <si>
    <t>OVO-BLANC-LIQ</t>
  </si>
  <si>
    <t>Blanc d'oeuf liquide pasteurisé</t>
  </si>
  <si>
    <t>Ovoproduits</t>
  </si>
  <si>
    <t>Total</t>
  </si>
  <si>
    <t>Recette</t>
  </si>
  <si>
    <t>#</t>
  </si>
  <si>
    <t>Verbe</t>
  </si>
  <si>
    <t>Étape</t>
  </si>
  <si>
    <t>Précision technique</t>
  </si>
  <si>
    <t>Durée</t>
  </si>
  <si>
    <t>ÎLE FLOTTANTE AU CARAMEL</t>
  </si>
  <si>
    <t>METTRE EN PLACE</t>
  </si>
  <si>
    <t>CONFECTIONNER</t>
  </si>
  <si>
    <t>Préparations préliminaires ) - Confectionner le caramel liquide (voir la recette). g E</t>
  </si>
  <si>
    <t>MONTER</t>
  </si>
  <si>
    <t>1 min (prepa)</t>
  </si>
  <si>
    <t>CUIRE</t>
  </si>
  <si>
    <t>65 min (repos)</t>
  </si>
  <si>
    <t>DRESSER</t>
  </si>
  <si>
    <t>SERVIR</t>
  </si>
  <si>
    <t>Servir - Servir les îles flottantes accompagnées d’un petit gâteau sec,de génoise ou d’un biscuit.</t>
  </si>
  <si>
    <t>Niveau</t>
  </si>
  <si>
    <t>Composant</t>
  </si>
  <si>
    <t>Type</t>
  </si>
  <si>
    <t>Quantité (× multiplicateur, voir feuille Besoins)</t>
  </si>
  <si>
    <t>recette</t>
  </si>
  <si>
    <t xml:space="preserve">    ↳ CRÈME ANGLAISE 1 litre</t>
  </si>
  <si>
    <t>matiere</t>
  </si>
  <si>
    <t xml:space="preserve">    ↳ Couverture caramel (Dulcey/blond)</t>
  </si>
  <si>
    <t xml:space="preserve">    ↳ Blanc d'oeuf liquide pasteurisé</t>
  </si>
  <si>
    <t xml:space="preserve">    ↳ Sucre poudre sac 1kg</t>
  </si>
  <si>
    <t xml:space="preserve">    ↳ CITRON PULCO (JUS)</t>
  </si>
  <si>
    <t>Fiche technique — ÎLE FLOTTANTE AU CARAMEL</t>
  </si>
  <si>
    <t>ÎLE FLOTTANTE AU CARAMEL  GRO_CDC_258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</si>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</sst>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0.01</v>
      </c>
      <c r="E7" s="6">
        <f>D7*$B$2</f>
        <v>0.01</v>
      </c>
      <c r="F7" t="s">
        <v>15</v>
      </c>
      <c r="G7" s="9">
        <f>E7*3.6741428571</f>
        <v>0.036741</v>
      </c>
    </row>
    <row r="8">
      <c r="A8" t="s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19</v>
      </c>
      <c r="G8" s="9">
        <f>E8*19.5</f>
        <v>19.5</v>
      </c>
    </row>
    <row r="9">
      <c r="A9" t="s">
        <v>20</v>
      </c>
      <c r="B9" t="s">
        <v>21</v>
      </c>
      <c r="C9" t="s">
        <v>22</v>
      </c>
      <c r="D9" s="4">
        <v>1.8</v>
      </c>
      <c r="E9" s="6">
        <f>D9*$B$2</f>
        <v>1.8</v>
      </c>
      <c r="F9" t="s">
        <v>19</v>
      </c>
      <c r="G9" s="9">
        <f>E9*2.7</f>
        <v>4.86</v>
      </c>
    </row>
    <row r="10">
      <c r="A10" t="s">
        <v>23</v>
      </c>
      <c r="B10" t="s">
        <v>24</v>
      </c>
      <c r="C10" t="s">
        <v>25</v>
      </c>
      <c r="D10" s="4">
        <v>10</v>
      </c>
      <c r="E10" s="6">
        <f>D10*$B$2</f>
        <v>10</v>
      </c>
      <c r="F10" t="s">
        <v>3</v>
      </c>
      <c r="G10" s="9">
        <f>E10*2.77</f>
        <v>27.7</v>
      </c>
    </row>
    <row r="11">
      <c r="A11" t="s">
        <v>26</v>
      </c>
      <c r="B11" t="s">
        <v>27</v>
      </c>
      <c r="C11" t="s">
        <v>28</v>
      </c>
      <c r="D11" s="4">
        <v>3</v>
      </c>
      <c r="E11" s="6">
        <f>D11*$B$2</f>
        <v>3</v>
      </c>
      <c r="F11" t="s">
        <v>19</v>
      </c>
      <c r="G11" s="9">
        <f>E11*3.2</f>
        <v>9.6</v>
      </c>
    </row>
    <row r="12">
      <c r="A12"/>
      <c r="B12"/>
      <c r="C12"/>
      <c r="D12"/>
      <c r="E12"/>
      <c r="F12" t="s" s="10">
        <v>29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34</v>
      </c>
      <c r="F1" t="s" s="7">
        <v>35</v>
      </c>
    </row>
    <row r="2">
      <c r="A2" t="s">
        <v>36</v>
      </c>
      <c r="B2">
        <v>1</v>
      </c>
      <c r="C2" t="s">
        <v>37</v>
      </c>
      <c r="D2" t="inlineStr" s="12">
        <is>
          <t>Mise en place du poste de travail E - Vérifier les D.L.C.,peser les denrées,sélectionner le matériel nécessaire. - Laver et désinfecter le matériel et le poste de travail en suivant les protocoles. R</t>
        </is>
      </c>
      <c r="E2" t="s" s="12"/>
      <c r="F2"/>
    </row>
    <row r="3">
      <c r="A3" t="s">
        <v>36</v>
      </c>
      <c r="B3">
        <v>2</v>
      </c>
      <c r="C3" t="s">
        <v>38</v>
      </c>
      <c r="D3" t="s" s="12">
        <v>39</v>
      </c>
      <c r="E3" t="s" s="12"/>
      <c r="F3"/>
    </row>
    <row r="4">
      <c r="A4" t="s">
        <v>36</v>
      </c>
      <c r="B4">
        <v>3</v>
      </c>
      <c r="C4" t="s">
        <v>40</v>
      </c>
      <c r="D4" t="inlineStr" s="12">
        <is>
          <t>Monter les blancs d’œufs - Dans la cuve du batteur,mettre les blancs d’œufs,le sel fin et le jus de citron. S - Au fouet,en première vitesse,casser les blancs.Ils deviennent mousseux. - Monter les blancs en deuxième vitesse. - En fin de montage,lorsque les blancs ont atteint le volume et la consistance voulus,meringuer en versant le sucre semoule en pluie sur les blancs montés. - Pendant 1 minute,en troisième vitesse,serrer la masse sans excès.Les blancs montés sont alors compacts et homogènes.</t>
        </is>
      </c>
      <c r="E4" t="s" s="12"/>
      <c r="F4" t="s">
        <v>41</v>
      </c>
    </row>
    <row r="5">
      <c r="A5" t="s">
        <v>36</v>
      </c>
      <c r="B5">
        <v>4</v>
      </c>
      <c r="C5" t="s">
        <v>42</v>
      </c>
      <c r="D5" t="inlineStr" s="12">
        <is>
          <t>Cuire les blancs montés - Préchauffer le four sur la position vapeur. - Garnir de blancs montés 7 bacs GN 1/1 H 65 perforés à ras bord.Lisser la surface à la spatule. - Étager les bacs sur l’échelle de four. - Enfourner et cuire les blancs 5 minutes. - Vérifier et respecter la procédure de fin de cuisson. - Refroidir les blancs cuits suivant la procédure.</t>
        </is>
      </c>
      <c r="E5" t="s" s="12"/>
      <c r="F5" t="s">
        <v>43</v>
      </c>
    </row>
    <row r="6">
      <c r="A6" t="s">
        <v>36</v>
      </c>
      <c r="B6">
        <v>5</v>
      </c>
      <c r="C6" t="s">
        <v>44</v>
      </c>
      <c r="D6" t="inlineStr" s="12">
        <is>
          <t>Dresser les îles flottantes - Ranger sur des grilles GN,bordure retournée pour éviter que les récipients ne glissent,les coupes ou les raviers qui serviront pour dresser les îles flottantes. - Verser 10 cL de crème anglaise dans les coupes ou les raviers.Réserver au froid en attente de finition. - Au couteau,détailler au carré 25 portions de blancs en neige cuits par bac. - Déposer dans chaque coupe ou récipient,une portion de blancs d’œufs cuits sur la crème anglaise. - Verser en filet du caramel liquide sur le dessus des blancs en neige. - On peut décorer avec quelques amandes effilées et torréfiées. - Stocker en armoire froide et maintenir à + 3 °C en attente de consommation.</t>
        </is>
      </c>
      <c r="E6" t="s" s="12"/>
      <c r="F6"/>
    </row>
    <row r="7">
      <c r="A7" t="s">
        <v>36</v>
      </c>
      <c r="B7">
        <v>6</v>
      </c>
      <c r="C7" t="s">
        <v>45</v>
      </c>
      <c r="D7" t="s" s="12">
        <v>46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10</v>
      </c>
    </row>
    <row r="2">
      <c r="A2">
        <v>0</v>
      </c>
      <c r="B2" t="s">
        <v>36</v>
      </c>
      <c r="C2" t="s">
        <v>51</v>
      </c>
      <c r="D2" s="6">
        <f>'Besoins'!$B$2*100</f>
        <v>100</v>
      </c>
      <c r="E2" t="s">
        <v>3</v>
      </c>
    </row>
    <row r="3">
      <c r="A3">
        <v>1</v>
      </c>
      <c r="B3" t="s">
        <v>52</v>
      </c>
      <c r="C3" t="s">
        <v>53</v>
      </c>
      <c r="D3" s="6">
        <f>'Besoins'!$B$2*10</f>
        <v>10</v>
      </c>
      <c r="E3" t="s">
        <v>3</v>
      </c>
    </row>
    <row r="4">
      <c r="A4">
        <v>1</v>
      </c>
      <c r="B4" t="s">
        <v>54</v>
      </c>
      <c r="C4" t="s">
        <v>53</v>
      </c>
      <c r="D4" s="6">
        <f>'Besoins'!$B$2*1</f>
        <v>1</v>
      </c>
      <c r="E4" t="s">
        <v>19</v>
      </c>
    </row>
    <row r="5">
      <c r="A5">
        <v>1</v>
      </c>
      <c r="B5" t="s">
        <v>55</v>
      </c>
      <c r="C5" t="s">
        <v>53</v>
      </c>
      <c r="D5" s="6">
        <f>'Besoins'!$B$2*3</f>
        <v>3</v>
      </c>
      <c r="E5" t="s">
        <v>19</v>
      </c>
    </row>
    <row r="6">
      <c r="A6">
        <v>1</v>
      </c>
      <c r="B6" t="s">
        <v>56</v>
      </c>
      <c r="C6" t="s">
        <v>53</v>
      </c>
      <c r="D6" s="6">
        <f>'Besoins'!$B$2*1.8</f>
        <v>1.8</v>
      </c>
      <c r="E6" t="s">
        <v>19</v>
      </c>
    </row>
    <row r="7">
      <c r="A7">
        <v>1</v>
      </c>
      <c r="B7" t="s">
        <v>57</v>
      </c>
      <c r="C7" t="s">
        <v>53</v>
      </c>
      <c r="D7" s="6">
        <f>'Besoins'!$B$2*0.01</f>
        <v>0.01</v>
      </c>
      <c r="E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58</v>
      </c>
      <c r="B1"/>
      <c r="C1"/>
      <c r="D1"/>
    </row>
    <row r="2">
      <c r="A2" t="str" s="13">
        <f>"GRO_CDC_258 · GRO.DESSERTS · référence : "&amp;Besoins!B3&amp;" "&amp;Besoins!C3&amp;" · multiplicateur réglable sur la feuille ""Besoins"""</f>
        <v>GRO_CDC_258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59</v>
      </c>
      <c r="B4"/>
      <c r="C4"/>
      <c r="D4"/>
    </row>
    <row r="5">
      <c r="A5" t="s" s="15">
        <v>60</v>
      </c>
      <c r="B5" t="str" s="12">
        <f>"[METTRE EN PLACE] "&amp;Procedure!D2</f>
        <v>[METTRE EN PLACE] Mise en place du poste de travail E - Vérifier les D.L.C.,peser les denrées,sélectionner le matériel nécessaire. - Laver et désinfecter le matériel et le poste de travail en suivant les protocoles. R</v>
      </c>
      <c r="C5"/>
      <c r="D5"/>
    </row>
    <row r="6">
      <c r="A6" t="s" s="15">
        <v>61</v>
      </c>
      <c r="B6" t="str" s="12">
        <f>"[CONFECTIONNER] "&amp;Procedure!D3</f>
        <v>[CONFECTIONNER] Préparations préliminaires ) - Confectionner le caramel liquide (voir la recette). g E</v>
      </c>
      <c r="C6"/>
      <c r="D6"/>
    </row>
    <row r="7">
      <c r="A7" t="s" s="15">
        <v>62</v>
      </c>
      <c r="B7" t="str" s="12">
        <f>"[MONTER] "&amp;Procedure!D4</f>
        <v>[MONTER] Monter les blancs d’œufs - Dans la cuve du batteur,mettre les blancs d’œufs,le sel fin et le jus de citron. S - Au fouet,en première vitesse,casser les blancs.Ils deviennent mousseux. - Monter les blancs en deuxième vitesse. - En fin de montage,lorsque les blancs ont atteint le volume et la consistance voulus,meringuer en versant le sucre semoule en pluie sur les blancs montés. - Pendant 1 minute,en troisième vitesse,serrer la masse sans excès.Les blancs montés sont alors compacts et homogènes.</v>
      </c>
      <c r="C7"/>
      <c r="D7"/>
    </row>
    <row r="8">
      <c r="A8" t="s" s="15">
        <v>63</v>
      </c>
      <c r="B8" t="str" s="12">
        <f>"[CUIRE] "&amp;Procedure!D5</f>
        <v>[CUIRE] Cuire les blancs montés - Préchauffer le four sur la position vapeur. - Garnir de blancs montés 7 bacs GN 1/1 H 65 perforés à ras bord.Lisser la surface à la spatule. - Étager les bacs sur l’échelle de four. - Enfourner et cuire les blancs 5 minutes. - Vérifier et respecter la procédure de fin de cuisson. - Refroidir les blancs cuits suivant la procédure.</v>
      </c>
      <c r="C8"/>
      <c r="D8"/>
    </row>
    <row r="9">
      <c r="A9" t="s" s="15">
        <v>64</v>
      </c>
      <c r="B9" t="str" s="12">
        <f>"[DRESSER] "&amp;Procedure!D6</f>
        <v>[DRESSER] Dresser les îles flottantes - Ranger sur des grilles GN,bordure retournée pour éviter que les récipients ne glissent,les coupes ou les raviers qui serviront pour dresser les îles flottantes. - Verser 10 cL de crème anglaise dans les coupes ou les raviers.Réserver au froid en attente de finition. - Au couteau,détailler au carré 25 portions de blancs en neige cuits par bac. - Déposer dans chaque coupe ou récipient,une portion de blancs d’œufs cuits sur la crème anglaise. - Verser en filet du caramel liquide sur le dessus des blancs en neige. - On peut décorer avec quelques amandes effilées et torréfiées. - Stocker en armoire froide et maintenir à + 3 °C en attente de consommation.</v>
      </c>
      <c r="C9"/>
      <c r="D9"/>
    </row>
    <row r="10">
      <c r="A10" t="s" s="15">
        <v>65</v>
      </c>
      <c r="B10" t="str" s="12">
        <f>"[SERVIR] "&amp;Procedure!D7</f>
        <v>[SERVIR] Servir - Servir les îles flottantes accompagnées d’un petit gâteau sec,de génoise ou d’un biscuit.</v>
      </c>
      <c r="C10"/>
      <c r="D10"/>
    </row>
    <row r="11">
      <c r="A11"/>
      <c r="B11"/>
      <c r="C11"/>
      <c r="D11"/>
    </row>
    <row r="12">
      <c r="A12" t="s" s="16">
        <v>66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2026-09-15T14:12:43Z</dcterms:created>
  <dc:title>ÎLE FLOTTANTE AU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2026-09-15T14:12:43Z</dcterms:modified>
  <cp:revision>1</cp:revision>
</cp:coreProperties>
</file>