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<sst xmlns="http://schemas.openxmlformats.org/spreadsheetml/2006/main" count="115" uniqueCount="115">
  <si>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</si>
  <si>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</si>
  <si>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CLAFOUTIS</t>
  </si>
  <si>
    <t>Code</t>
  </si>
  <si>
    <t>GRO_CDC_256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</si>
  <si>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</si>
  <si>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</si>
  <si>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</si>
  <si>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</si>
  <si>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</si>
  <si>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</si>
  <si>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</si>
  <si>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</si>
  <si>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</si>
  <si>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</si>
  <si>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</si>
  <si>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</si>
  <si>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</si>
  <si>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</si>
  <si>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</si>
  <si>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</si>
  <si>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</si>
  <si>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</si>
  <si>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</si>
  <si>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</si>
  <si>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</si>
  <si>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</si>
  <si>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</si>
  <si>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</si>
  <si>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</si>
  <si>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</si>
  <si>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</si>
  <si>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</si>
  <si>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</si>
  <si>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</si>
  <si>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EXTRAIT-VANILLE</t>
  </si>
  <si>
    <t>Extrait de vanille alcoolisé</t>
  </si>
  <si>
    <t>Spiritueux et liqueurs cuisine</t>
  </si>
  <si>
    <t>ALC-RHUM-BRUN</t>
  </si>
  <si>
    <t>Rhum ambré de cuisine (baba)</t>
  </si>
  <si>
    <t>NAPPAGE-ABRICO</t>
  </si>
  <si>
    <t>Nappage abricot (glaçage)</t>
  </si>
  <si>
    <t>Chocolats décor et confiserie</t>
  </si>
  <si>
    <t>kg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</si>
  <si>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</si>
  <si>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</si>
  <si>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</si>
  <si>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</si>
  <si>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</si>
  <si>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</si>
  <si>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</si>
  <si>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</si>
  <si>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</si>
  <si>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</si>
  <si>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</si>
  <si>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</si>
  <si>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</si>
  <si>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</si>
  <si>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</si>
  <si>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RNM57228163</t>
  </si>
  <si>
    <t>POMME Golden Pologne cat.I 170/220g plateau 2rg</t>
  </si>
  <si>
    <t>Légumes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</si>
  <si>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</si>
  <si>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</si>
  <si>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</si>
  <si>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</si>
  <si>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</si>
  <si>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</si>
  <si>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</si>
  <si>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</si>
  <si>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</si>
  <si>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</si>
  <si>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</si>
  <si>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</si>
  <si>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</si>
  <si>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</si>
  <si>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</si>
  <si>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</si>
  <si>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</si>
  <si>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</si>
  <si>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Lait entier UHT 3,5% MG brique 1L</t>
  </si>
  <si>
    <t xml:space="preserve">    ↳ Sucre poudre sac 1kg</t>
  </si>
  <si>
    <t xml:space="preserve">    ↳ Extrait de vanille alcoolisé</t>
  </si>
  <si>
    <t xml:space="preserve">    ↳ Cannelle en poudre</t>
  </si>
  <si>
    <t xml:space="preserve">    ↳ Sel fin de cuisine</t>
  </si>
  <si>
    <t xml:space="preserve">    ↳ POMME Golden Pologne cat.I 170/220g plateau 2rg</t>
  </si>
  <si>
    <t xml:space="preserve">    ↳ Rhum ambré de cuisine (baba)</t>
  </si>
  <si>
    <t xml:space="preserve">    ↳ Beurre doux 82% MG plaquette</t>
  </si>
  <si>
    <t xml:space="preserve">    ↳ CITRON PULCO (JUS)</t>
  </si>
  <si>
    <t xml:space="preserve">    ↳ Nappage abricot (glaçage)</t>
  </si>
  <si>
    <t xml:space="preserve">    ↳ Sucre glace tamisé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</si>
  <si>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</si>
  <si>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</si>
  <si>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</si>
  <si>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</si>
  <si>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</si>
  <si>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</si>
  <si>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</si>
  <si>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</si>
  <si>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</si>
  <si>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105 min (repos)</t>
  </si>
  <si>
    <t>BATTRE</t>
  </si>
  <si>
    <t>FOURRER</t>
  </si>
  <si>
    <t>CUIRE</t>
  </si>
  <si>
    <t>45 min (cuisson)</t>
  </si>
  <si>
    <t>DRESSER</t>
  </si>
  <si>
    <t>Fiche technique — CLAFOUTIS</t>
  </si>
  <si>
    <t>CLAFOUTIS  GRO_CDC_256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</si>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</sst>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50.172428571429</v>
      </c>
    </row>
    <row r="12">
      <c r="A12" t="s" s="3">
        <v>16</v>
      </c>
      <c r="B12" s="4">
        <v>0.50172428571429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50.172428571429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E7*3.6741428571</f>
        <v>0.734829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34</v>
      </c>
      <c r="G8" s="4">
        <f>E8*32</f>
        <v>4.8</v>
      </c>
    </row>
    <row r="9">
      <c r="A9" t="s">
        <v>38</v>
      </c>
      <c r="B9" t="s">
        <v>39</v>
      </c>
      <c r="C9" t="s">
        <v>37</v>
      </c>
      <c r="D9" s="9">
        <v>0.2</v>
      </c>
      <c r="E9" s="11">
        <f>D9*$B$2</f>
        <v>0.2</v>
      </c>
      <c r="F9" t="s">
        <v>34</v>
      </c>
      <c r="G9" s="4">
        <f>E9*14</f>
        <v>2.8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E10*5.5</f>
        <v>5.5</v>
      </c>
    </row>
    <row r="11">
      <c r="A11" t="s">
        <v>44</v>
      </c>
      <c r="B11" t="s">
        <v>45</v>
      </c>
      <c r="C11" t="s">
        <v>46</v>
      </c>
      <c r="D11" s="9">
        <v>0.006</v>
      </c>
      <c r="E11" s="11">
        <f>D11*$B$2</f>
        <v>0.006</v>
      </c>
      <c r="F11" t="s">
        <v>43</v>
      </c>
      <c r="G11" s="4">
        <f>E11*10.5</f>
        <v>0.063</v>
      </c>
    </row>
    <row r="12">
      <c r="A12" t="s">
        <v>47</v>
      </c>
      <c r="B12" t="s">
        <v>48</v>
      </c>
      <c r="C12" t="s">
        <v>49</v>
      </c>
      <c r="D12" s="9">
        <v>2.5</v>
      </c>
      <c r="E12" s="11">
        <f>D12*$B$2</f>
        <v>2.5</v>
      </c>
      <c r="F12" t="s">
        <v>43</v>
      </c>
      <c r="G12" s="4">
        <f>E12*2.7</f>
        <v>6.75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43</v>
      </c>
      <c r="G13" s="4">
        <f>E13*0.56</f>
        <v>1.12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43</v>
      </c>
      <c r="G14" s="4">
        <f>E14*5.2</f>
        <v>1.3</v>
      </c>
    </row>
    <row r="15">
      <c r="A15" t="s">
        <v>56</v>
      </c>
      <c r="B15" t="s">
        <v>57</v>
      </c>
      <c r="C15" t="s">
        <v>58</v>
      </c>
      <c r="D15" s="9">
        <v>10</v>
      </c>
      <c r="E15" s="11">
        <f>D15*$B$2</f>
        <v>10</v>
      </c>
      <c r="F15" t="s">
        <v>34</v>
      </c>
      <c r="G15" s="4">
        <f>E15*1.05</f>
        <v>10.5</v>
      </c>
    </row>
    <row r="16">
      <c r="A16" t="s">
        <v>59</v>
      </c>
      <c r="B16" t="s">
        <v>60</v>
      </c>
      <c r="C16" t="s">
        <v>61</v>
      </c>
      <c r="D16" s="9">
        <v>8</v>
      </c>
      <c r="E16" s="11">
        <f>D16*$B$2</f>
        <v>8</v>
      </c>
      <c r="F16" t="s">
        <v>43</v>
      </c>
      <c r="G16" s="4">
        <f>E16*1</f>
        <v>8</v>
      </c>
    </row>
    <row r="17">
      <c r="A17" t="s">
        <v>62</v>
      </c>
      <c r="B17" t="s">
        <v>63</v>
      </c>
      <c r="C17" t="s">
        <v>64</v>
      </c>
      <c r="D17" s="9">
        <v>45</v>
      </c>
      <c r="E17" s="11">
        <f>D17*$B$2</f>
        <v>45</v>
      </c>
      <c r="F17" t="s">
        <v>24</v>
      </c>
      <c r="G17" s="4">
        <f>E17*0.1795</f>
        <v>8.0775</v>
      </c>
    </row>
    <row r="18">
      <c r="A18" t="s">
        <v>65</v>
      </c>
      <c r="B18" t="s">
        <v>66</v>
      </c>
      <c r="C18" t="s">
        <v>67</v>
      </c>
      <c r="D18" s="9">
        <v>0.006</v>
      </c>
      <c r="E18" s="11">
        <f>D18*$B$2</f>
        <v>0.006</v>
      </c>
      <c r="F18" t="s">
        <v>43</v>
      </c>
      <c r="G18" s="4">
        <f>E18*0.35</f>
        <v>0.0021</v>
      </c>
    </row>
    <row r="19">
      <c r="A19" t="s">
        <v>68</v>
      </c>
      <c r="B19" t="s">
        <v>69</v>
      </c>
      <c r="C19" t="s">
        <v>70</v>
      </c>
      <c r="D19" s="9">
        <v>0.5</v>
      </c>
      <c r="E19" s="11">
        <f>D19*$B$2</f>
        <v>0.5</v>
      </c>
      <c r="F19" t="s">
        <v>43</v>
      </c>
      <c r="G19" s="4">
        <f>E19*1.05</f>
        <v>0.525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2</v>
      </c>
      <c r="E3" t="s">
        <v>43</v>
      </c>
      <c r="F3" t="s">
        <v>52</v>
      </c>
    </row>
    <row r="4">
      <c r="A4">
        <v>1</v>
      </c>
      <c r="B4" t="s">
        <v>80</v>
      </c>
      <c r="C4" t="s">
        <v>79</v>
      </c>
      <c r="D4" s="11">
        <v>10</v>
      </c>
      <c r="E4" t="s">
        <v>34</v>
      </c>
      <c r="F4" t="s">
        <v>58</v>
      </c>
    </row>
    <row r="5">
      <c r="A5">
        <v>1</v>
      </c>
      <c r="B5" t="s">
        <v>81</v>
      </c>
      <c r="C5" t="s">
        <v>79</v>
      </c>
      <c r="D5" s="11">
        <v>2.5</v>
      </c>
      <c r="E5" t="s">
        <v>43</v>
      </c>
      <c r="F5" t="s">
        <v>49</v>
      </c>
    </row>
    <row r="6">
      <c r="A6">
        <v>1</v>
      </c>
      <c r="B6" t="s">
        <v>82</v>
      </c>
      <c r="C6" t="s">
        <v>79</v>
      </c>
      <c r="D6" s="11">
        <v>0.15</v>
      </c>
      <c r="E6" t="s">
        <v>34</v>
      </c>
      <c r="F6" t="s">
        <v>37</v>
      </c>
    </row>
    <row r="7">
      <c r="A7">
        <v>1</v>
      </c>
      <c r="B7" t="s">
        <v>83</v>
      </c>
      <c r="C7" t="s">
        <v>79</v>
      </c>
      <c r="D7" s="11">
        <v>0.006</v>
      </c>
      <c r="E7" t="s">
        <v>43</v>
      </c>
      <c r="F7" t="s">
        <v>46</v>
      </c>
    </row>
    <row r="8">
      <c r="A8">
        <v>1</v>
      </c>
      <c r="B8" t="s">
        <v>84</v>
      </c>
      <c r="C8" t="s">
        <v>79</v>
      </c>
      <c r="D8" s="11">
        <v>0.006</v>
      </c>
      <c r="E8" t="s">
        <v>43</v>
      </c>
      <c r="F8" t="s">
        <v>67</v>
      </c>
    </row>
    <row r="9">
      <c r="A9">
        <v>1</v>
      </c>
      <c r="B9" t="s">
        <v>85</v>
      </c>
      <c r="C9" t="s">
        <v>79</v>
      </c>
      <c r="D9" s="11">
        <v>8</v>
      </c>
      <c r="E9" t="s">
        <v>43</v>
      </c>
      <c r="F9" t="s">
        <v>61</v>
      </c>
    </row>
    <row r="10">
      <c r="A10">
        <v>1</v>
      </c>
      <c r="B10" t="s">
        <v>86</v>
      </c>
      <c r="C10" t="s">
        <v>79</v>
      </c>
      <c r="D10" s="11">
        <v>0.2</v>
      </c>
      <c r="E10" t="s">
        <v>34</v>
      </c>
      <c r="F10" t="s">
        <v>37</v>
      </c>
    </row>
    <row r="11">
      <c r="A11">
        <v>1</v>
      </c>
      <c r="B11" t="s">
        <v>87</v>
      </c>
      <c r="C11" t="s">
        <v>79</v>
      </c>
      <c r="D11" s="11">
        <v>0.25</v>
      </c>
      <c r="E11" t="s">
        <v>43</v>
      </c>
      <c r="F11" t="s">
        <v>55</v>
      </c>
    </row>
    <row r="12">
      <c r="A12">
        <v>1</v>
      </c>
      <c r="B12" t="s">
        <v>88</v>
      </c>
      <c r="C12" t="s">
        <v>79</v>
      </c>
      <c r="D12" s="11">
        <v>0.2</v>
      </c>
      <c r="E12" t="s">
        <v>34</v>
      </c>
      <c r="F12" t="s">
        <v>33</v>
      </c>
    </row>
    <row r="13">
      <c r="A13">
        <v>1</v>
      </c>
      <c r="B13" t="s">
        <v>89</v>
      </c>
      <c r="C13" t="s">
        <v>79</v>
      </c>
      <c r="D13" s="11">
        <v>1</v>
      </c>
      <c r="E13" t="s">
        <v>43</v>
      </c>
      <c r="F13" t="s">
        <v>42</v>
      </c>
    </row>
    <row r="14">
      <c r="A14">
        <v>1</v>
      </c>
      <c r="B14" t="s">
        <v>90</v>
      </c>
      <c r="C14" t="s">
        <v>79</v>
      </c>
      <c r="D14" s="11">
        <v>0.5</v>
      </c>
      <c r="E14" t="s">
        <v>43</v>
      </c>
      <c r="F14" t="s">
        <v>70</v>
      </c>
    </row>
    <row r="15">
      <c r="A15">
        <v>1</v>
      </c>
      <c r="B15" t="s">
        <v>91</v>
      </c>
      <c r="C15" t="s">
        <v>79</v>
      </c>
      <c r="D15" s="11">
        <v>45</v>
      </c>
      <c r="E15" t="s">
        <v>24</v>
      </c>
      <c r="F15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E 5 -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t>
        </is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inlineStr" s="14">
        <is>
          <t>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t>
        </is>
      </c>
      <c r="E4" t="s" s="14"/>
      <c r="F4"/>
    </row>
    <row r="5">
      <c r="A5" t="s">
        <v>2</v>
      </c>
      <c r="B5">
        <v>4</v>
      </c>
      <c r="C5" t="s">
        <v>102</v>
      </c>
      <c r="D5" t="inlineStr" s="14">
        <is>
          <t>Garnir les moules - Répartir les pommes taillées ou émincées dans les 4 bacs beurrés. - Verser équitablement la pâte à clafoutis sur les pommes. - Agiter les bacs de façon à lier l’ensemble des éléments.</t>
        </is>
      </c>
      <c r="E5" t="s" s="14"/>
      <c r="F5"/>
    </row>
    <row r="6">
      <c r="A6" t="s">
        <v>2</v>
      </c>
      <c r="B6">
        <v>5</v>
      </c>
      <c r="C6" t="s">
        <v>103</v>
      </c>
      <c r="D6" t="inlineStr" s="14">
        <is>
          <t>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t>
        </is>
      </c>
      <c r="E6" t="s" s="14"/>
      <c r="F6" t="s">
        <v>104</v>
      </c>
    </row>
    <row r="7">
      <c r="A7" t="s">
        <v>2</v>
      </c>
      <c r="B7">
        <v>6</v>
      </c>
      <c r="C7" t="s">
        <v>105</v>
      </c>
      <c r="D7" t="inlineStr" s="14">
        <is>
          <t>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"GRO_CDC_256 · GRO.DESSERTS · référence : "&amp;Besoins!B3&amp;" "&amp;Besoins!C3&amp;" · multiplicateur réglable sur la feuille ""Besoins"""</f>
        <v>GRO_CDC_256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E 5 -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109</v>
      </c>
      <c r="B6" t="str" s="14">
        <f>"[ÉTUVER] "&amp;Procedure!D3</f>
        <v>[ÉTUVER] 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v>
      </c>
      <c r="C6"/>
      <c r="D6"/>
    </row>
    <row r="7">
      <c r="A7" t="s" s="17">
        <v>110</v>
      </c>
      <c r="B7" t="str" s="14">
        <f>"[BATTRE] "&amp;Procedure!D4</f>
        <v>[BATTRE] 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v>
      </c>
      <c r="C7"/>
      <c r="D7"/>
    </row>
    <row r="8">
      <c r="A8" t="s" s="17">
        <v>111</v>
      </c>
      <c r="B8" t="str" s="14">
        <f>"[FOURRER] "&amp;Procedure!D5</f>
        <v>[FOURRER] Garnir les moules - Répartir les pommes taillées ou émincées dans les 4 bacs beurrés. - Verser équitablement la pâte à clafoutis sur les pommes. - Agiter les bacs de façon à lier l’ensemble des éléments.</v>
      </c>
      <c r="C8"/>
      <c r="D8"/>
    </row>
    <row r="9">
      <c r="A9" t="s" s="17">
        <v>112</v>
      </c>
      <c r="B9" t="str" s="14">
        <f>"[CUIRE] "&amp;Procedure!D6</f>
        <v>[CUIRE] 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v>
      </c>
      <c r="C9"/>
      <c r="D9"/>
    </row>
    <row r="10">
      <c r="A10" t="s" s="17">
        <v>113</v>
      </c>
      <c r="B10" t="str" s="14">
        <f>"[DRESSER] "&amp;Procedure!D7</f>
        <v>[DRESSER] 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v>
      </c>
      <c r="C10"/>
      <c r="D10"/>
    </row>
    <row r="11">
      <c r="A11" t="s" s="17">
        <v>114</v>
      </c>
      <c r="B11" t="str" s="14">
        <f>Procedure!D8</f>
        <v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2026-09-15T12:38:01Z</dcterms:created>
  <dc:title>CLAFOUTIS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2026-09-15T12:38:01Z</dcterms:modified>
  <cp:revision>1</cp:revision>
</cp:coreProperties>
</file>