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<sst xmlns="http://schemas.openxmlformats.org/spreadsheetml/2006/main" count="73" uniqueCount="73">
  <si>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</si>
  <si>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</si>
  <si>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</si>
  <si>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</si>
  <si>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</si>
  <si>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</si>
  <si>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</si>
  <si>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</si>
  <si>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</si>
  <si>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</si>
  <si>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</si>
  <si>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</si>
  <si>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</si>
  <si>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</si>
  <si>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</si>
  <si>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</si>
  <si>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</si>
  <si>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</si>
  <si>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</si>
  <si>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</si>
  <si>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</si>
  <si>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</si>
  <si>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</si>
  <si>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</si>
  <si>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</si>
  <si>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</si>
  <si>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</si>
  <si>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</si>
  <si>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</si>
  <si>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</si>
  <si>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</si>
  <si>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</si>
  <si>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</si>
  <si>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</si>
  <si>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Recette</t>
  </si>
  <si>
    <t>#</t>
  </si>
  <si>
    <t>Verbe</t>
  </si>
  <si>
    <t>Étape</t>
  </si>
  <si>
    <t>Précision technique</t>
  </si>
  <si>
    <t>Durée</t>
  </si>
  <si>
    <t>MASSEPAIN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</si>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</sst>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E7*10.03</f>
        <v>30.09</v>
      </c>
    </row>
    <row r="8">
      <c r="A8" t="s">
        <v>16</v>
      </c>
      <c r="B8" t="s">
        <v>17</v>
      </c>
      <c r="C8" t="s">
        <v>14</v>
      </c>
      <c r="D8" s="4">
        <v>3.5</v>
      </c>
      <c r="E8" s="6">
        <f>D8*$B$2</f>
        <v>3.5</v>
      </c>
      <c r="F8" t="s">
        <v>15</v>
      </c>
      <c r="G8" s="8">
        <f>E8*2.7</f>
        <v>9.45</v>
      </c>
    </row>
    <row r="9">
      <c r="A9" t="s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8">
        <f>E9*0.56</f>
        <v>0.336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15</v>
      </c>
      <c r="G10" s="8">
        <f>E10*5.2</f>
        <v>1.04</v>
      </c>
    </row>
    <row r="11">
      <c r="A11" t="s">
        <v>24</v>
      </c>
      <c r="B11" t="s">
        <v>25</v>
      </c>
      <c r="C11" t="s">
        <v>26</v>
      </c>
      <c r="D11" s="4">
        <v>3.5</v>
      </c>
      <c r="E11" s="6">
        <f>D11*$B$2</f>
        <v>3.5</v>
      </c>
      <c r="F11" t="s">
        <v>27</v>
      </c>
      <c r="G11" s="8">
        <f>E11*2.2</f>
        <v>7.7</v>
      </c>
    </row>
    <row r="12">
      <c r="A12" t="s">
        <v>28</v>
      </c>
      <c r="B12" t="s">
        <v>29</v>
      </c>
      <c r="C12" t="s">
        <v>30</v>
      </c>
      <c r="D12" s="4">
        <v>3</v>
      </c>
      <c r="E12" s="6">
        <f>D12*$B$2</f>
        <v>3</v>
      </c>
      <c r="F12" t="s">
        <v>15</v>
      </c>
      <c r="G12" s="8">
        <f>E12*3.2</f>
        <v>9.6</v>
      </c>
    </row>
    <row r="13">
      <c r="A13" t="s">
        <v>31</v>
      </c>
      <c r="B13" t="s">
        <v>32</v>
      </c>
      <c r="C13" t="s">
        <v>30</v>
      </c>
      <c r="D13" s="4">
        <v>2</v>
      </c>
      <c r="E13" s="6">
        <f>D13*$B$2</f>
        <v>2</v>
      </c>
      <c r="F13" t="s">
        <v>15</v>
      </c>
      <c r="G13" s="8">
        <f>E13*5.8</f>
        <v>11.6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40</v>
      </c>
      <c r="B3">
        <v>2</v>
      </c>
      <c r="C3" t="s">
        <v>42</v>
      </c>
      <c r="D3" t="inlineStr" s="11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1"/>
      <c r="F3" t="s">
        <v>43</v>
      </c>
    </row>
    <row r="4">
      <c r="A4" t="s">
        <v>40</v>
      </c>
      <c r="B4">
        <v>3</v>
      </c>
      <c r="C4" t="s">
        <v>44</v>
      </c>
      <c r="D4" t="inlineStr" s="11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1"/>
      <c r="F4"/>
    </row>
    <row r="5">
      <c r="A5" t="s">
        <v>40</v>
      </c>
      <c r="B5">
        <v>4</v>
      </c>
      <c r="C5" t="s">
        <v>45</v>
      </c>
      <c r="D5" t="inlineStr" s="11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1"/>
      <c r="F5" t="s">
        <v>46</v>
      </c>
    </row>
    <row r="6">
      <c r="A6" t="s">
        <v>40</v>
      </c>
      <c r="B6">
        <v>5</v>
      </c>
      <c r="C6" t="s">
        <v>47</v>
      </c>
      <c r="D6" t="s" s="11">
        <v>48</v>
      </c>
      <c r="E6" t="s" s="11"/>
      <c r="F6"/>
    </row>
    <row r="7">
      <c r="A7" t="s">
        <v>40</v>
      </c>
      <c r="B7">
        <v>6</v>
      </c>
      <c r="C7" t="s">
        <v>49</v>
      </c>
      <c r="D7" t="s" s="11">
        <v>50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40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'Besoins'!$B$2*0.6</f>
        <v>0.6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'Besoins'!$B$2*3</f>
        <v>3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'Besoins'!$B$2*3.5</f>
        <v>3.5</v>
      </c>
      <c r="E5" t="s">
        <v>27</v>
      </c>
    </row>
    <row r="6">
      <c r="A6">
        <v>1</v>
      </c>
      <c r="B6" t="s">
        <v>60</v>
      </c>
      <c r="C6" t="s">
        <v>57</v>
      </c>
      <c r="D6" s="6">
        <f>'Besoins'!$B$2*3</f>
        <v>3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'Besoins'!$B$2*3</f>
        <v>3</v>
      </c>
      <c r="E7" t="s">
        <v>15</v>
      </c>
    </row>
    <row r="8">
      <c r="A8">
        <v>1</v>
      </c>
      <c r="B8" t="s">
        <v>62</v>
      </c>
      <c r="C8" t="s">
        <v>57</v>
      </c>
      <c r="D8" s="6">
        <f>'Besoins'!$B$2*2</f>
        <v>2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'Besoins'!$B$2*0.2</f>
        <v>0.2</v>
      </c>
      <c r="E9" t="s">
        <v>15</v>
      </c>
    </row>
    <row r="10">
      <c r="A10">
        <v>1</v>
      </c>
      <c r="B10" t="s">
        <v>60</v>
      </c>
      <c r="C10" t="s">
        <v>57</v>
      </c>
      <c r="D10" s="6">
        <f>'Besoins'!$B$2*0.5</f>
        <v>0.5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2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67</v>
      </c>
      <c r="B6" t="str" s="11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4">
        <v>68</v>
      </c>
      <c r="B7" t="str" s="11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4">
        <v>69</v>
      </c>
      <c r="B8" t="str" s="11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4">
        <v>70</v>
      </c>
      <c r="B9" t="str" s="11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4">
        <v>71</v>
      </c>
      <c r="B10" t="str" s="11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5">
        <v>72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