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<sst xmlns="http://schemas.openxmlformats.org/spreadsheetml/2006/main" count="73" uniqueCount="73">
  <si>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</si>
  <si>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</si>
  <si>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</si>
  <si>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</si>
  <si>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</si>
  <si>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</si>
  <si>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</si>
  <si>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</si>
  <si>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</si>
  <si>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</si>
  <si>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</si>
  <si>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</si>
  <si>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RNME101489</t>
  </si>
  <si>
    <t>Noix de coco râpée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</si>
  <si>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</si>
  <si>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</si>
  <si>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</si>
  <si>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</si>
  <si>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</si>
  <si>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</si>
  <si>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</si>
  <si>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</si>
  <si>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</si>
  <si>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</si>
  <si>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</si>
  <si>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</si>
  <si>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</si>
  <si>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</si>
  <si>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OVO-BLANC-LIQ</t>
  </si>
  <si>
    <t>Blanc d'oeuf liquide pasteurisé</t>
  </si>
  <si>
    <t>Ovoproduits</t>
  </si>
  <si>
    <t>OVO-JAUNE-LIQ</t>
  </si>
  <si>
    <t>Jaune d'oeuf liquide pasteurisé</t>
  </si>
  <si>
    <t>Total</t>
  </si>
  <si>
    <t>Recette</t>
  </si>
  <si>
    <t>#</t>
  </si>
  <si>
    <t>Verbe</t>
  </si>
  <si>
    <t>Étape</t>
  </si>
  <si>
    <t>Précision technique</t>
  </si>
  <si>
    <t>Durée</t>
  </si>
  <si>
    <t>MASSEPAIN</t>
  </si>
  <si>
    <t>METTRE EN PLACE</t>
  </si>
  <si>
    <t>ÉTUVER</t>
  </si>
  <si>
    <t>125 min (cuisson)</t>
  </si>
  <si>
    <t>CONFECTIONNER</t>
  </si>
  <si>
    <t>CUIRE</t>
  </si>
  <si>
    <t>45 min (cuisson)</t>
  </si>
  <si>
    <t>DRESSER</t>
  </si>
  <si>
    <t>Dresser - Détailler le biscuit en portions (5 dans la largeur et 7 dans la longueur). - Saupoudrer de sucre glace le massepain pour le service.</t>
  </si>
  <si>
    <t>SERVIR</t>
  </si>
  <si>
    <t>Conseil - Servir accompagné de crèmes ou de sauces diverses.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</si>
  <si>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</si>
  <si>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</si>
  <si>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</si>
  <si>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</si>
  <si>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</si>
  <si>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</si>
  <si>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</si>
  <si>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Noix de coco râpée sachet 1kg</t>
  </si>
  <si>
    <t xml:space="preserve">    ↳ Crème fraîche liquide 15% MG allégée</t>
  </si>
  <si>
    <t xml:space="preserve">    ↳ Sucre poudre sac 1kg</t>
  </si>
  <si>
    <t xml:space="preserve">    ↳ Blanc d'oeuf liquide pasteurisé</t>
  </si>
  <si>
    <t xml:space="preserve">    ↳ Jaune d'oeuf liquide pasteurisé</t>
  </si>
  <si>
    <t xml:space="preserve">    ↳ Beurre doux 82% MG plaquette</t>
  </si>
  <si>
    <t>Fiche technique — MASSEPAIN</t>
  </si>
  <si>
    <t>MASSEPAIN  GRO_CDC_255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</si>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</sst>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15</v>
      </c>
      <c r="G7" s="8">
        <f>E7*10.03</f>
        <v>30.09</v>
      </c>
    </row>
    <row r="8">
      <c r="A8" t="s">
        <v>16</v>
      </c>
      <c r="B8" t="s">
        <v>17</v>
      </c>
      <c r="C8" t="s">
        <v>14</v>
      </c>
      <c r="D8" s="4">
        <v>3</v>
      </c>
      <c r="E8" s="6">
        <f>D8*$B$2</f>
        <v>3</v>
      </c>
      <c r="F8" t="s">
        <v>15</v>
      </c>
      <c r="G8" s="8">
        <f>E8*2.7</f>
        <v>8.1</v>
      </c>
    </row>
    <row r="9">
      <c r="A9" t="s">
        <v>18</v>
      </c>
      <c r="B9" t="s">
        <v>19</v>
      </c>
      <c r="C9" t="s">
        <v>20</v>
      </c>
      <c r="D9" s="4">
        <v>0.6</v>
      </c>
      <c r="E9" s="6">
        <f>D9*$B$2</f>
        <v>0.6</v>
      </c>
      <c r="F9" t="s">
        <v>15</v>
      </c>
      <c r="G9" s="8">
        <f>E9*0.56</f>
        <v>0.336</v>
      </c>
    </row>
    <row r="10">
      <c r="A10" t="s">
        <v>21</v>
      </c>
      <c r="B10" t="s">
        <v>22</v>
      </c>
      <c r="C10" t="s">
        <v>23</v>
      </c>
      <c r="D10" s="4">
        <v>0.2</v>
      </c>
      <c r="E10" s="6">
        <f>D10*$B$2</f>
        <v>0.2</v>
      </c>
      <c r="F10" t="s">
        <v>15</v>
      </c>
      <c r="G10" s="8">
        <f>E10*5.2</f>
        <v>1.04</v>
      </c>
    </row>
    <row r="11">
      <c r="A11" t="s">
        <v>24</v>
      </c>
      <c r="B11" t="s">
        <v>25</v>
      </c>
      <c r="C11" t="s">
        <v>26</v>
      </c>
      <c r="D11" s="4">
        <v>3.5</v>
      </c>
      <c r="E11" s="6">
        <f>D11*$B$2</f>
        <v>3.5</v>
      </c>
      <c r="F11" t="s">
        <v>27</v>
      </c>
      <c r="G11" s="8">
        <f>E11*2.2</f>
        <v>7.7</v>
      </c>
    </row>
    <row r="12">
      <c r="A12" t="s">
        <v>28</v>
      </c>
      <c r="B12" t="s">
        <v>29</v>
      </c>
      <c r="C12" t="s">
        <v>30</v>
      </c>
      <c r="D12" s="4">
        <v>3</v>
      </c>
      <c r="E12" s="6">
        <f>D12*$B$2</f>
        <v>3</v>
      </c>
      <c r="F12" t="s">
        <v>15</v>
      </c>
      <c r="G12" s="8">
        <f>E12*3.2</f>
        <v>9.6</v>
      </c>
    </row>
    <row r="13">
      <c r="A13" t="s">
        <v>31</v>
      </c>
      <c r="B13" t="s">
        <v>32</v>
      </c>
      <c r="C13" t="s">
        <v>30</v>
      </c>
      <c r="D13" s="4">
        <v>2</v>
      </c>
      <c r="E13" s="6">
        <f>D13*$B$2</f>
        <v>2</v>
      </c>
      <c r="F13" t="s">
        <v>15</v>
      </c>
      <c r="G13" s="8">
        <f>E13*5.8</f>
        <v>11.6</v>
      </c>
    </row>
    <row r="14">
      <c r="A14"/>
      <c r="B14"/>
      <c r="C14"/>
      <c r="D14"/>
      <c r="E14"/>
      <c r="F14" t="s" s="9">
        <v>33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inlineStr" s="11">
        <is>
          <t>Mise en place du poste de travail - Vérifier les D.L.C.,peser les denrées,sélectionner le matériel. - Désinfecter le matériel et le poste de travail suivant les protocoles.</t>
        </is>
      </c>
      <c r="E2" t="s" s="11"/>
      <c r="F2"/>
    </row>
    <row r="3">
      <c r="A3" t="s">
        <v>40</v>
      </c>
      <c r="B3">
        <v>2</v>
      </c>
      <c r="C3" t="s">
        <v>42</v>
      </c>
      <c r="D3" t="inlineStr" s="11">
        <is>
          <t>Préparations préliminaires - Dans une petite calotte,faire fondre les 200 g de beurre. - Au pinceau,badigeonner de beurre,l’intérieur de 3 bacs GN 1/1 H 65. - Chemiser les bacs en faisant adhérer une feuille de papier cuisson sur le fond et les parois des moules beurrés. - Si vous utiliser des œufs frais : clarifier les œufs.Filmer et réserver les blancs dans la cuve du batteur et les jaunes dans une calotte,pour la suite des opérations. - Préchauffer le four à + 150/160 °C.</t>
        </is>
      </c>
      <c r="E3" t="s" s="11"/>
      <c r="F3" t="s">
        <v>43</v>
      </c>
    </row>
    <row r="4">
      <c r="A4" t="s">
        <v>40</v>
      </c>
      <c r="B4">
        <v>3</v>
      </c>
      <c r="C4" t="s">
        <v>44</v>
      </c>
      <c r="D4" t="inlineStr" s="11">
        <is>
          <t>Confectionner la pâte à massepain - Dans la calotte (ou dans la cuve du batteur si vous avez une deuxième cuve),au fouet,blanchir les jaunes et les 3 kg de sucre afin d’obtenir la consistance du ruban. - Ajouter la crème fraîche,la farine tamisée et la noix de coco râpée.Travailler l’ensemble. Montage des blancs - Dans la cuve du batteur, au fouet, casser les blancs en première vitesse.En deuxième vitesse,monter les blancs. - En fin de montage,en troisième vitesse,meringuer et serrer les blancs en versant 500g de sucre semoule en pluie sur les blancs montés. Mélange de la pâte - Amollir la pâte en incorporant à la spatule un peu de blancs d’œufs montés. - Incorporer délicatement le reste des blancs dans la pâte à l’aide d’une écumoire. - Verser la pâte à massepain dans les bacs GN chemisés. - Égaliser légèrement la surface avec une corne. - Étager les bacs sur l’échelle de cuisson.</t>
        </is>
      </c>
      <c r="E4" t="s" s="11"/>
      <c r="F4"/>
    </row>
    <row r="5">
      <c r="A5" t="s">
        <v>40</v>
      </c>
      <c r="B5">
        <v>4</v>
      </c>
      <c r="C5" t="s">
        <v>45</v>
      </c>
      <c r="D5" t="inlineStr" s="11">
        <is>
          <t>Cuire le biscuit - Cuire au four à + 150/160 °C pendant 45 minutes environ. - En fin de cuisson,vérifier par sondage avec la pointe d’un couteau,celle-ci doit rester sans trace de pâte. - Il n’est pas nécessaire de démouler pour détailler.</t>
        </is>
      </c>
      <c r="E5" t="s" s="11"/>
      <c r="F5" t="s">
        <v>46</v>
      </c>
    </row>
    <row r="6">
      <c r="A6" t="s">
        <v>40</v>
      </c>
      <c r="B6">
        <v>5</v>
      </c>
      <c r="C6" t="s">
        <v>47</v>
      </c>
      <c r="D6" t="s" s="11">
        <v>48</v>
      </c>
      <c r="E6" t="s" s="11"/>
      <c r="F6"/>
    </row>
    <row r="7">
      <c r="A7" t="s">
        <v>40</v>
      </c>
      <c r="B7">
        <v>6</v>
      </c>
      <c r="C7" t="s">
        <v>49</v>
      </c>
      <c r="D7" t="s" s="11">
        <v>50</v>
      </c>
      <c r="E7" t="s" s="11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40</v>
      </c>
      <c r="C2" t="s">
        <v>55</v>
      </c>
      <c r="D2" s="6">
        <f>'Besoins'!$B$2*100</f>
        <v>100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'Besoins'!$B$2*0.6</f>
        <v>0.6</v>
      </c>
      <c r="E3" t="s">
        <v>15</v>
      </c>
    </row>
    <row r="4">
      <c r="A4">
        <v>1</v>
      </c>
      <c r="B4" t="s">
        <v>58</v>
      </c>
      <c r="C4" t="s">
        <v>57</v>
      </c>
      <c r="D4" s="6">
        <f>'Besoins'!$B$2*3</f>
        <v>3</v>
      </c>
      <c r="E4" t="s">
        <v>15</v>
      </c>
    </row>
    <row r="5">
      <c r="A5">
        <v>1</v>
      </c>
      <c r="B5" t="s">
        <v>59</v>
      </c>
      <c r="C5" t="s">
        <v>57</v>
      </c>
      <c r="D5" s="6">
        <f>'Besoins'!$B$2*3.5</f>
        <v>3.5</v>
      </c>
      <c r="E5" t="s">
        <v>15</v>
      </c>
    </row>
    <row r="6">
      <c r="A6">
        <v>1</v>
      </c>
      <c r="B6" t="s">
        <v>60</v>
      </c>
      <c r="C6" t="s">
        <v>57</v>
      </c>
      <c r="D6" s="6">
        <f>'Besoins'!$B$2*3</f>
        <v>3</v>
      </c>
      <c r="E6" t="s">
        <v>15</v>
      </c>
    </row>
    <row r="7">
      <c r="A7">
        <v>1</v>
      </c>
      <c r="B7" t="s">
        <v>61</v>
      </c>
      <c r="C7" t="s">
        <v>57</v>
      </c>
      <c r="D7" s="6">
        <f>'Besoins'!$B$2*3</f>
        <v>3</v>
      </c>
      <c r="E7" t="s">
        <v>27</v>
      </c>
    </row>
    <row r="8">
      <c r="A8">
        <v>1</v>
      </c>
      <c r="B8" t="s">
        <v>62</v>
      </c>
      <c r="C8" t="s">
        <v>57</v>
      </c>
      <c r="D8" s="6">
        <f>'Besoins'!$B$2*2</f>
        <v>2</v>
      </c>
      <c r="E8" t="s">
        <v>27</v>
      </c>
    </row>
    <row r="9">
      <c r="A9">
        <v>1</v>
      </c>
      <c r="B9" t="s">
        <v>63</v>
      </c>
      <c r="C9" t="s">
        <v>57</v>
      </c>
      <c r="D9" s="6">
        <f>'Besoins'!$B$2*0.2</f>
        <v>0.2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2">
        <f>"GRO_CDC_255 · GRO.DESSERTS · référence : "&amp;Besoins!B3&amp;" "&amp;Besoins!C3&amp;" · multiplicateur réglable sur la feuille ""Besoins"""</f>
        <v>GRO_CDC_255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65</v>
      </c>
      <c r="B4"/>
      <c r="C4"/>
      <c r="D4"/>
    </row>
    <row r="5">
      <c r="A5" t="s" s="14">
        <v>66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4">
        <v>67</v>
      </c>
      <c r="B6" t="str" s="11">
        <f>"[ÉTUVER] "&amp;Procedure!D3</f>
        <v>[ÉTUVER] Préparations préliminaires - Dans une petite calotte,faire fondre les 200 g de beurre. - Au pinceau,badigeonner de beurre,l’intérieur de 3 bacs GN 1/1 H 65. - Chemiser les bacs en faisant adhérer une feuille de papier cuisson sur le fond et les parois des moules beurrés. - Si vous utiliser des œufs frais : clarifier les œufs.Filmer et réserver les blancs dans la cuve du batteur et les jaunes dans une calotte,pour la suite des opérations. - Préchauffer le four à + 150/160 °C.</v>
      </c>
      <c r="C6"/>
      <c r="D6"/>
    </row>
    <row r="7">
      <c r="A7" t="s" s="14">
        <v>68</v>
      </c>
      <c r="B7" t="str" s="11">
        <f>"[CONFECTIONNER] "&amp;Procedure!D4</f>
        <v>[CONFECTIONNER] Confectionner la pâte à massepain - Dans la calotte (ou dans la cuve du batteur si vous avez une deuxième cuve),au fouet,blanchir les jaunes et les 3 kg de sucre afin d’obtenir la consistance du ruban. - Ajouter la crème fraîche,la farine tamisée et la noix de coco râpée.Travailler l’ensemble. Montage des blancs - Dans la cuve du batteur, au fouet, casser les blancs en première vitesse.En deuxième vitesse,monter les blancs. - En fin de montage,en troisième vitesse,meringuer et serrer les blancs en versant 500g de sucre semoule en pluie sur les blancs montés. Mélange de la pâte - Amollir la pâte en incorporant à la spatule un peu de blancs d’œufs montés. - Incorporer délicatement le reste des blancs dans la pâte à l’aide d’une écumoire. - Verser la pâte à massepain dans les bacs GN chemisés. - Égaliser légèrement la surface avec une corne. - Étager les bacs sur l’échelle de cuisson.</v>
      </c>
      <c r="C7"/>
      <c r="D7"/>
    </row>
    <row r="8">
      <c r="A8" t="s" s="14">
        <v>69</v>
      </c>
      <c r="B8" t="str" s="11">
        <f>"[CUIRE] "&amp;Procedure!D5</f>
        <v>[CUIRE] Cuire le biscuit - Cuire au four à + 150/160 °C pendant 45 minutes environ. - En fin de cuisson,vérifier par sondage avec la pointe d’un couteau,celle-ci doit rester sans trace de pâte. - Il n’est pas nécessaire de démouler pour détailler.</v>
      </c>
      <c r="C8"/>
      <c r="D8"/>
    </row>
    <row r="9">
      <c r="A9" t="s" s="14">
        <v>70</v>
      </c>
      <c r="B9" t="str" s="11">
        <f>"[DRESSER] "&amp;Procedure!D6</f>
        <v>[DRESSER] Dresser - Détailler le biscuit en portions (5 dans la largeur et 7 dans la longueur). - Saupoudrer de sucre glace le massepain pour le service.</v>
      </c>
      <c r="C9"/>
      <c r="D9"/>
    </row>
    <row r="10">
      <c r="A10" t="s" s="14">
        <v>71</v>
      </c>
      <c r="B10" t="str" s="11">
        <f>"[SERVIR] "&amp;Procedure!D7</f>
        <v>[SERVIR] Conseil - Servir accompagné de crèmes ou de sauces diverses.</v>
      </c>
      <c r="C10"/>
      <c r="D10"/>
    </row>
    <row r="11">
      <c r="A11"/>
      <c r="B11"/>
      <c r="C11"/>
      <c r="D11"/>
    </row>
    <row r="12">
      <c r="A12" t="s" s="15">
        <v>72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2026-08-01T00:41:16Z</dcterms:created>
  <dc:title>MASSEPAIN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2026-08-01T00:41:16Z</dcterms:modified>
  <cp:revision>1</cp:revision>
</cp:coreProperties>
</file>