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<sst xmlns="http://schemas.openxmlformats.org/spreadsheetml/2006/main" count="71" uniqueCount="71">
  <si>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</si>
  <si>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</si>
  <si>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</si>
  <si>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</si>
  <si>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</si>
  <si>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</si>
  <si>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</si>
  <si>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</si>
  <si>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</si>
  <si>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</si>
  <si>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</si>
  <si>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</si>
  <si>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</si>
  <si>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</si>
  <si>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</si>
  <si>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</si>
  <si>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</si>
  <si>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</si>
  <si>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</si>
  <si>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</si>
  <si>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</si>
  <si>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</si>
  <si>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</si>
  <si>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</si>
  <si>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</si>
  <si>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</si>
  <si>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</si>
  <si>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</si>
  <si>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</si>
  <si>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</si>
  <si>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</si>
  <si>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</si>
  <si>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</si>
  <si>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</si>
  <si>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</si>
  <si>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</si>
  <si>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</si>
  <si>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</si>
  <si>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MILLAS AUX RAISINS SECS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</si>
  <si>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</si>
  <si>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</si>
  <si>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</si>
  <si>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</si>
  <si>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</si>
  <si>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</si>
  <si>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</si>
  <si>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</si>
  <si>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</si>
  <si>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</si>
  <si>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Niveau</t>
  </si>
  <si>
    <t>Composant</t>
  </si>
  <si>
    <t>Type</t>
  </si>
  <si>
    <t>Quantité (× multiplicateur, voir feuille Besoins)</t>
  </si>
  <si>
    <t>recette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</si>
  <si>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</si>
  <si>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</si>
  <si>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</si>
  <si>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</si>
  <si>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</si>
  <si>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VANILLE (baton)</t>
  </si>
  <si>
    <t xml:space="preserve">    ↳ Beurre doux 82% MG plaquette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</si>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</sst>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E8*7.72</f>
        <v>7.72</v>
      </c>
    </row>
    <row r="9">
      <c r="A9" t="s">
        <v>19</v>
      </c>
      <c r="B9" t="s">
        <v>20</v>
      </c>
      <c r="C9" t="s">
        <v>17</v>
      </c>
      <c r="D9" s="4">
        <v>1.5</v>
      </c>
      <c r="E9" s="6">
        <f>D9*$B$2</f>
        <v>1.5</v>
      </c>
      <c r="F9" t="s">
        <v>18</v>
      </c>
      <c r="G9" s="9">
        <f>E9*2.7</f>
        <v>4.05</v>
      </c>
    </row>
    <row r="10">
      <c r="A10" t="s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18</v>
      </c>
      <c r="G10" s="9">
        <f>E10*0.85</f>
        <v>1.7</v>
      </c>
    </row>
    <row r="11">
      <c r="A11" t="s">
        <v>24</v>
      </c>
      <c r="B11" t="s">
        <v>25</v>
      </c>
      <c r="C11" t="s">
        <v>26</v>
      </c>
      <c r="D11" s="4">
        <v>0.5</v>
      </c>
      <c r="E11" s="6">
        <f>D11*$B$2</f>
        <v>0.5</v>
      </c>
      <c r="F11" t="s">
        <v>18</v>
      </c>
      <c r="G11" s="9">
        <f>E11*5.2</f>
        <v>2.6</v>
      </c>
    </row>
    <row r="12">
      <c r="A12" t="s">
        <v>27</v>
      </c>
      <c r="B12" t="s">
        <v>28</v>
      </c>
      <c r="C12" t="s">
        <v>29</v>
      </c>
      <c r="D12" s="4">
        <v>12</v>
      </c>
      <c r="E12" s="6">
        <f>D12*$B$2</f>
        <v>12</v>
      </c>
      <c r="F12" t="s">
        <v>30</v>
      </c>
      <c r="G12" s="9">
        <f>E12*1.05</f>
        <v>12.6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2">
        <is>
          <t>Mise en place du poste de travail E - Vérifier les D.L.C.,peser les denrées,sélectionner le matériel. - Désinfecter le matériel et le poste de travail suivant les protocoles. R</t>
        </is>
      </c>
      <c r="E2" t="s" s="12"/>
      <c r="F2"/>
    </row>
    <row r="3">
      <c r="A3" t="s">
        <v>38</v>
      </c>
      <c r="B3">
        <v>2</v>
      </c>
      <c r="C3" t="s">
        <v>40</v>
      </c>
      <c r="D3" t="inlineStr" s="12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2"/>
      <c r="F3" t="s">
        <v>41</v>
      </c>
    </row>
    <row r="4">
      <c r="A4" t="s">
        <v>38</v>
      </c>
      <c r="B4">
        <v>3</v>
      </c>
      <c r="C4" t="s">
        <v>42</v>
      </c>
      <c r="D4" t="inlineStr" s="12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2"/>
      <c r="F4"/>
    </row>
    <row r="5">
      <c r="A5" t="s">
        <v>38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38</v>
      </c>
      <c r="B6">
        <v>5</v>
      </c>
      <c r="C6" t="s">
        <v>45</v>
      </c>
      <c r="D6" t="inlineStr" s="12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2"/>
      <c r="F6" t="s">
        <v>46</v>
      </c>
    </row>
    <row r="7">
      <c r="A7" t="s">
        <v>38</v>
      </c>
      <c r="B7">
        <v>6</v>
      </c>
      <c r="C7" t="s">
        <v>47</v>
      </c>
      <c r="D7" t="s" s="12">
        <v>48</v>
      </c>
      <c r="E7" t="s" s="12"/>
      <c r="F7"/>
    </row>
    <row r="8">
      <c r="A8" t="s">
        <v>38</v>
      </c>
      <c r="B8">
        <v>7</v>
      </c>
      <c r="C8"/>
      <c r="D8" t="inlineStr" s="12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38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</f>
        <v>2</v>
      </c>
      <c r="E3" t="s">
        <v>18</v>
      </c>
    </row>
    <row r="4">
      <c r="A4">
        <v>1</v>
      </c>
      <c r="B4" t="s">
        <v>56</v>
      </c>
      <c r="C4" t="s">
        <v>55</v>
      </c>
      <c r="D4" s="6">
        <f>'Besoins'!$B$2*12</f>
        <v>12</v>
      </c>
      <c r="E4" t="s">
        <v>30</v>
      </c>
    </row>
    <row r="5">
      <c r="A5">
        <v>1</v>
      </c>
      <c r="B5" t="s">
        <v>57</v>
      </c>
      <c r="C5" t="s">
        <v>55</v>
      </c>
      <c r="D5" s="6">
        <f>'Besoins'!$B$2*1.5</f>
        <v>1.5</v>
      </c>
      <c r="E5" t="s">
        <v>18</v>
      </c>
    </row>
    <row r="6">
      <c r="A6">
        <v>1</v>
      </c>
      <c r="B6" t="s">
        <v>58</v>
      </c>
      <c r="C6" t="s">
        <v>55</v>
      </c>
      <c r="D6" s="6">
        <f>'Besoins'!$B$2*1</f>
        <v>1</v>
      </c>
      <c r="E6" t="s">
        <v>18</v>
      </c>
    </row>
    <row r="7">
      <c r="A7">
        <v>1</v>
      </c>
      <c r="B7" t="s">
        <v>59</v>
      </c>
      <c r="C7" t="s">
        <v>55</v>
      </c>
      <c r="D7" s="6">
        <f>'Besoins'!$B$2*0.1</f>
        <v>0.1</v>
      </c>
      <c r="E7" t="s">
        <v>30</v>
      </c>
    </row>
    <row r="8">
      <c r="A8">
        <v>1</v>
      </c>
      <c r="B8" t="s">
        <v>60</v>
      </c>
      <c r="C8" t="s">
        <v>55</v>
      </c>
      <c r="D8" s="6">
        <f>'Besoins'!$B$2*0.5</f>
        <v>0.5</v>
      </c>
      <c r="E8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5">
        <v>64</v>
      </c>
      <c r="B6" t="str" s="12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5">
        <v>65</v>
      </c>
      <c r="B7" t="str" s="12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5">
        <v>66</v>
      </c>
      <c r="B8" t="str" s="12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5">
        <v>67</v>
      </c>
      <c r="B9" t="str" s="12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5">
        <v>68</v>
      </c>
      <c r="B10" t="str" s="12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5">
        <v>69</v>
      </c>
      <c r="B11" t="str" s="12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6">
        <v>70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