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<sst xmlns="http://schemas.openxmlformats.org/spreadsheetml/2006/main" count="120" uniqueCount="120">
  <si>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</si>
  <si>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</si>
  <si>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TARTE AMANDINE</t>
  </si>
  <si>
    <t>Code</t>
  </si>
  <si>
    <t>GRO_CDC_252</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</si>
  <si>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</si>
  <si>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</si>
  <si>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</si>
  <si>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</si>
  <si>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</si>
  <si>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</si>
  <si>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</si>
  <si>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</si>
  <si>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</si>
  <si>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</si>
  <si>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</si>
  <si>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</si>
  <si>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</si>
  <si>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</si>
  <si>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</si>
  <si>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</si>
  <si>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</si>
  <si>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</si>
  <si>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</si>
  <si>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</si>
  <si>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</si>
  <si>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</si>
  <si>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</si>
  <si>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</si>
  <si>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</si>
  <si>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</si>
  <si>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ALC-RHUM-BRUN</t>
  </si>
  <si>
    <t>Rhum ambré de cuisine (baba)</t>
  </si>
  <si>
    <t>Spiritueux et liqueurs cuisine</t>
  </si>
  <si>
    <t>lt</t>
  </si>
  <si>
    <t>00000061</t>
  </si>
  <si>
    <t>EAU</t>
  </si>
  <si>
    <t>Matières diverses (à trier)</t>
  </si>
  <si>
    <t>RNME101483</t>
  </si>
  <si>
    <t>Amandes en poudre sachet 1kg</t>
  </si>
  <si>
    <t>Pâtisserie épicerie sucrée</t>
  </si>
  <si>
    <t>kg</t>
  </si>
  <si>
    <t>RNME101472</t>
  </si>
  <si>
    <t>Crème pâtissière sac 5kg</t>
  </si>
  <si>
    <t>FAR-T55</t>
  </si>
  <si>
    <t>Farine de blé T55</t>
  </si>
  <si>
    <t>Farines de blé</t>
  </si>
  <si>
    <t>AMANDE-EFILEE</t>
  </si>
  <si>
    <t>Amandes effilées</t>
  </si>
  <si>
    <t>Oléagineux et noix</t>
  </si>
  <si>
    <t>BEU-DOUX</t>
  </si>
  <si>
    <t>Beurre doux 82% MG plaquette</t>
  </si>
  <si>
    <t>Beurres et margarines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</si>
  <si>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</si>
  <si>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</si>
  <si>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</si>
  <si>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</si>
  <si>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</si>
  <si>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</si>
  <si>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</si>
  <si>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</si>
  <si>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</si>
  <si>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</si>
  <si>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</si>
  <si>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</si>
  <si>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</si>
  <si>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</si>
  <si>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</si>
  <si>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</si>
  <si>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</si>
  <si>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</si>
  <si>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</si>
  <si>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</si>
  <si>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</si>
  <si>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</si>
  <si>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</si>
  <si>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</si>
  <si>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</si>
  <si>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Beurre doux 82% MG plaquette</t>
  </si>
  <si>
    <t xml:space="preserve">    ↳ Crème pâtissière sac 5kg</t>
  </si>
  <si>
    <t xml:space="preserve">    ↳ Sucre glace tamisé</t>
  </si>
  <si>
    <t xml:space="preserve">    ↳ Amandes en poudre sachet 1kg</t>
  </si>
  <si>
    <t xml:space="preserve">    ↳ Amandes effilées</t>
  </si>
  <si>
    <t xml:space="preserve">    ↳ Rhum ambré de cuisine (baba)</t>
  </si>
  <si>
    <t xml:space="preserve">    ↳ Oeuf calibre M (53-63g) cat.A France colis 360</t>
  </si>
  <si>
    <t>Recette</t>
  </si>
  <si>
    <t>#</t>
  </si>
  <si>
    <t>Verbe</t>
  </si>
  <si>
    <t>Étape</t>
  </si>
  <si>
    <t>Précision technique</t>
  </si>
  <si>
    <t>Durée</t>
  </si>
  <si>
    <t>METTRE EN PLACE</t>
  </si>
  <si>
    <t>ÉTUVER</t>
  </si>
  <si>
    <t>105 min (cuisson)</t>
  </si>
  <si>
    <t>FONCER</t>
  </si>
  <si>
    <t>BATTRE</t>
  </si>
  <si>
    <t>3 min (prepa)</t>
  </si>
  <si>
    <t>DRESSER</t>
  </si>
  <si>
    <t>Dresser - Portionner chaque bac en parts égales : 5 sur la largeur x 8 sur la longueur.</t>
  </si>
  <si>
    <t>ABRICOTER</t>
  </si>
  <si>
    <t>Suggestions - On peut abricoter la tarte amandine. - Servir nature ou avec une crème.</t>
  </si>
  <si>
    <t>PÂTE SUCRÉE</t>
  </si>
  <si>
    <t>TAMISER</t>
  </si>
  <si>
    <t>CONFECTIONNER</t>
  </si>
  <si>
    <t>95 min (repos)</t>
  </si>
  <si>
    <t>30 min (repos)</t>
  </si>
  <si>
    <t>CUIRE</t>
  </si>
  <si>
    <t>15 min (cuisson)</t>
  </si>
  <si>
    <t>FOURRER</t>
  </si>
  <si>
    <t>Garnir les tartes - Garnir les fonds avec une crème (pâtissière,frangipane,etc.) et disposer les fruits sur la crème.</t>
  </si>
  <si>
    <t>Fiche technique — TARTE AMANDINE</t>
  </si>
  <si>
    <t>TARTE AMANDINE  GRO_CDC_252</t>
  </si>
  <si>
    <t>1.</t>
  </si>
  <si>
    <t>2.</t>
  </si>
  <si>
    <t>3.</t>
  </si>
  <si>
    <t>4.</t>
  </si>
  <si>
    <t>6.</t>
  </si>
  <si>
    <t>7.</t>
  </si>
  <si>
    <t>↳ PÂTE SUCRÉE  GRO_CDC_216</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</si>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</sst>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75.057395</v>
      </c>
    </row>
    <row r="12">
      <c r="A12" t="s" s="3">
        <v>16</v>
      </c>
      <c r="B12" s="4">
        <v>0.75057395</v>
      </c>
    </row>
    <row r="13">
      <c r="A13"/>
      <c r="B13"/>
    </row>
    <row r="14">
      <c r="A14" t="s" s="5">
        <v>17</v>
      </c>
      <c r="B14" t="s" s="5">
        <v>14</v>
      </c>
    </row>
    <row r="15">
      <c r="A15" t="s" s="5">
        <v>18</v>
      </c>
      <c r="B15" s="6">
        <v>75.057395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0.15</v>
      </c>
      <c r="E7" s="11">
        <f>D7*$B$2</f>
        <v>0.15</v>
      </c>
      <c r="F7" t="s">
        <v>34</v>
      </c>
      <c r="G7" s="4">
        <f>E7*14</f>
        <v>2.1</v>
      </c>
    </row>
    <row r="8">
      <c r="A8" t="s" s="12">
        <v>35</v>
      </c>
      <c r="B8" t="s">
        <v>36</v>
      </c>
      <c r="C8" t="s">
        <v>37</v>
      </c>
      <c r="D8" s="9">
        <v>0.001</v>
      </c>
      <c r="E8" s="11">
        <f>D8*$B$2</f>
        <v>0.001</v>
      </c>
      <c r="F8" t="s">
        <v>34</v>
      </c>
      <c r="G8" s="4">
        <f>E8*0.003</f>
        <v>0.000003</v>
      </c>
    </row>
    <row r="9">
      <c r="A9" t="s">
        <v>38</v>
      </c>
      <c r="B9" t="s">
        <v>39</v>
      </c>
      <c r="C9" t="s">
        <v>40</v>
      </c>
      <c r="D9" s="9">
        <v>1.2</v>
      </c>
      <c r="E9" s="11">
        <f>D9*$B$2</f>
        <v>1.2</v>
      </c>
      <c r="F9" t="s">
        <v>41</v>
      </c>
      <c r="G9" s="4">
        <f>E9*16.58</f>
        <v>19.896</v>
      </c>
    </row>
    <row r="10">
      <c r="A10" t="s">
        <v>42</v>
      </c>
      <c r="B10" t="s">
        <v>43</v>
      </c>
      <c r="C10" t="s">
        <v>40</v>
      </c>
      <c r="D10" s="9">
        <v>4.5</v>
      </c>
      <c r="E10" s="11">
        <f>D10*$B$2</f>
        <v>4.5</v>
      </c>
      <c r="F10" t="s">
        <v>41</v>
      </c>
      <c r="G10" s="4">
        <f>E10*9.03</f>
        <v>40.635</v>
      </c>
    </row>
    <row r="11">
      <c r="A11" t="s">
        <v>44</v>
      </c>
      <c r="B11" t="s">
        <v>45</v>
      </c>
      <c r="C11" t="s">
        <v>46</v>
      </c>
      <c r="D11" s="9">
        <v>0.032</v>
      </c>
      <c r="E11" s="11">
        <f>D11*$B$2</f>
        <v>0.032</v>
      </c>
      <c r="F11" t="s">
        <v>41</v>
      </c>
      <c r="G11" s="4">
        <f>E11*0.56</f>
        <v>0.01792</v>
      </c>
    </row>
    <row r="12">
      <c r="A12" t="s">
        <v>47</v>
      </c>
      <c r="B12" t="s">
        <v>48</v>
      </c>
      <c r="C12" t="s">
        <v>49</v>
      </c>
      <c r="D12" s="9">
        <v>0.5</v>
      </c>
      <c r="E12" s="11">
        <f>D12*$B$2</f>
        <v>0.5</v>
      </c>
      <c r="F12" t="s">
        <v>41</v>
      </c>
      <c r="G12" s="4">
        <f>E12*11</f>
        <v>5.5</v>
      </c>
    </row>
    <row r="13">
      <c r="A13" t="s">
        <v>50</v>
      </c>
      <c r="B13" t="s">
        <v>51</v>
      </c>
      <c r="C13" t="s">
        <v>52</v>
      </c>
      <c r="D13" s="9">
        <v>0.216</v>
      </c>
      <c r="E13" s="11">
        <f>D13*$B$2</f>
        <v>0.216</v>
      </c>
      <c r="F13" t="s">
        <v>41</v>
      </c>
      <c r="G13" s="4">
        <f>E13*5.2</f>
        <v>1.1232</v>
      </c>
    </row>
    <row r="14">
      <c r="A14" t="s">
        <v>53</v>
      </c>
      <c r="B14" t="s">
        <v>54</v>
      </c>
      <c r="C14" t="s">
        <v>55</v>
      </c>
      <c r="D14" s="9">
        <v>25.14</v>
      </c>
      <c r="E14" s="11">
        <f>D14*$B$2</f>
        <v>25.14</v>
      </c>
      <c r="F14" t="s">
        <v>24</v>
      </c>
      <c r="G14" s="4">
        <f>E14*0.1795</f>
        <v>4.51263</v>
      </c>
    </row>
    <row r="15">
      <c r="A15" t="s">
        <v>56</v>
      </c>
      <c r="B15" t="s">
        <v>57</v>
      </c>
      <c r="C15" t="s">
        <v>58</v>
      </c>
      <c r="D15" s="9">
        <v>0.00012</v>
      </c>
      <c r="E15" s="11">
        <f>D15*$B$2</f>
        <v>0.00012</v>
      </c>
      <c r="F15" t="s">
        <v>41</v>
      </c>
      <c r="G15" s="4">
        <f>E15*0.35</f>
        <v>0.000042</v>
      </c>
    </row>
    <row r="16">
      <c r="A16" t="s">
        <v>59</v>
      </c>
      <c r="B16" t="s">
        <v>60</v>
      </c>
      <c r="C16" t="s">
        <v>61</v>
      </c>
      <c r="D16" s="9">
        <v>1.212</v>
      </c>
      <c r="E16" s="11">
        <f>D16*$B$2</f>
        <v>1.212</v>
      </c>
      <c r="F16" t="s">
        <v>41</v>
      </c>
      <c r="G16" s="4">
        <f>E16*1.05</f>
        <v>1.2726</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v>
      </c>
      <c r="E3" t="s">
        <v>24</v>
      </c>
      <c r="F3" t="s">
        <v>70</v>
      </c>
    </row>
    <row r="4">
      <c r="A4">
        <v>2</v>
      </c>
      <c r="B4" t="s">
        <v>71</v>
      </c>
      <c r="C4" t="s">
        <v>72</v>
      </c>
      <c r="D4" s="11">
        <v>0.032</v>
      </c>
      <c r="E4" t="s">
        <v>41</v>
      </c>
      <c r="F4" t="s">
        <v>46</v>
      </c>
    </row>
    <row r="5">
      <c r="A5">
        <v>2</v>
      </c>
      <c r="B5" t="s">
        <v>73</v>
      </c>
      <c r="C5" t="s">
        <v>72</v>
      </c>
      <c r="D5" s="11">
        <v>0.016</v>
      </c>
      <c r="E5" t="s">
        <v>41</v>
      </c>
      <c r="F5" t="s">
        <v>52</v>
      </c>
    </row>
    <row r="6">
      <c r="A6">
        <v>2</v>
      </c>
      <c r="B6" t="s">
        <v>74</v>
      </c>
      <c r="C6" t="s">
        <v>72</v>
      </c>
      <c r="D6" s="11">
        <v>0.012</v>
      </c>
      <c r="E6" t="s">
        <v>41</v>
      </c>
      <c r="F6" t="s">
        <v>61</v>
      </c>
    </row>
    <row r="7">
      <c r="A7">
        <v>2</v>
      </c>
      <c r="B7" t="s">
        <v>75</v>
      </c>
      <c r="C7" t="s">
        <v>72</v>
      </c>
      <c r="D7" s="11">
        <v>0.001</v>
      </c>
      <c r="E7" t="s">
        <v>34</v>
      </c>
      <c r="F7" t="s">
        <v>37</v>
      </c>
    </row>
    <row r="8">
      <c r="A8">
        <v>2</v>
      </c>
      <c r="B8" t="s">
        <v>76</v>
      </c>
      <c r="C8" t="s">
        <v>72</v>
      </c>
      <c r="D8" s="11">
        <v>0</v>
      </c>
      <c r="E8" t="s">
        <v>41</v>
      </c>
      <c r="F8" t="s">
        <v>58</v>
      </c>
    </row>
    <row r="9">
      <c r="A9">
        <v>2</v>
      </c>
      <c r="B9" t="s">
        <v>77</v>
      </c>
      <c r="C9" t="s">
        <v>72</v>
      </c>
      <c r="D9" s="11">
        <v>0.14</v>
      </c>
      <c r="E9" t="s">
        <v>24</v>
      </c>
      <c r="F9" t="s">
        <v>55</v>
      </c>
    </row>
    <row r="10">
      <c r="A10">
        <v>1</v>
      </c>
      <c r="B10" t="s">
        <v>78</v>
      </c>
      <c r="C10" t="s">
        <v>72</v>
      </c>
      <c r="D10" s="11">
        <v>0.2</v>
      </c>
      <c r="E10" t="s">
        <v>41</v>
      </c>
      <c r="F10" t="s">
        <v>52</v>
      </c>
    </row>
    <row r="11">
      <c r="A11">
        <v>1</v>
      </c>
      <c r="B11" t="s">
        <v>79</v>
      </c>
      <c r="C11" t="s">
        <v>72</v>
      </c>
      <c r="D11" s="11">
        <v>4.5</v>
      </c>
      <c r="E11" t="s">
        <v>41</v>
      </c>
      <c r="F11" t="s">
        <v>40</v>
      </c>
    </row>
    <row r="12">
      <c r="A12">
        <v>1</v>
      </c>
      <c r="B12" t="s">
        <v>80</v>
      </c>
      <c r="C12" t="s">
        <v>72</v>
      </c>
      <c r="D12" s="11">
        <v>1.2</v>
      </c>
      <c r="E12" t="s">
        <v>41</v>
      </c>
      <c r="F12" t="s">
        <v>61</v>
      </c>
    </row>
    <row r="13">
      <c r="A13">
        <v>1</v>
      </c>
      <c r="B13" t="s">
        <v>81</v>
      </c>
      <c r="C13" t="s">
        <v>72</v>
      </c>
      <c r="D13" s="11">
        <v>1.2</v>
      </c>
      <c r="E13" t="s">
        <v>41</v>
      </c>
      <c r="F13" t="s">
        <v>40</v>
      </c>
    </row>
    <row r="14">
      <c r="A14">
        <v>1</v>
      </c>
      <c r="B14" t="s">
        <v>82</v>
      </c>
      <c r="C14" t="s">
        <v>72</v>
      </c>
      <c r="D14" s="11">
        <v>0.5</v>
      </c>
      <c r="E14" t="s">
        <v>41</v>
      </c>
      <c r="F14" t="s">
        <v>49</v>
      </c>
    </row>
    <row r="15">
      <c r="A15">
        <v>1</v>
      </c>
      <c r="B15" t="s">
        <v>83</v>
      </c>
      <c r="C15" t="s">
        <v>72</v>
      </c>
      <c r="D15" s="11">
        <v>0.15</v>
      </c>
      <c r="E15" t="s">
        <v>34</v>
      </c>
      <c r="F15" t="s">
        <v>33</v>
      </c>
    </row>
    <row r="16">
      <c r="A16">
        <v>1</v>
      </c>
      <c r="B16" t="s">
        <v>84</v>
      </c>
      <c r="C16" t="s">
        <v>72</v>
      </c>
      <c r="D16" s="11">
        <v>25</v>
      </c>
      <c r="E16" t="s">
        <v>24</v>
      </c>
      <c r="F16"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E - Vérifier les D.L.C.,peser les denrées,sélectionner le matériel. - Désinfecter le matériel et le plan de travail suivant les protocoles. R</t>
        </is>
      </c>
      <c r="E2" t="s" s="14"/>
      <c r="F2"/>
    </row>
    <row r="3">
      <c r="A3" t="s">
        <v>2</v>
      </c>
      <c r="B3">
        <v>2</v>
      </c>
      <c r="C3" t="s">
        <v>92</v>
      </c>
      <c r="D3" t="inlineStr" s="14">
        <is>
          <t>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t>
        </is>
      </c>
      <c r="E3" t="s" s="14"/>
      <c r="F3" t="s">
        <v>93</v>
      </c>
    </row>
    <row r="4">
      <c r="A4" t="s">
        <v>2</v>
      </c>
      <c r="B4">
        <v>3</v>
      </c>
      <c r="C4" t="s">
        <v>94</v>
      </c>
      <c r="D4" t="inlineStr" s="14">
        <is>
          <t>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t>
        </is>
      </c>
      <c r="E4" t="s" s="14"/>
      <c r="F4"/>
    </row>
    <row r="5">
      <c r="A5" t="s">
        <v>2</v>
      </c>
      <c r="B5">
        <v>4</v>
      </c>
      <c r="C5" t="s">
        <v>95</v>
      </c>
      <c r="D5" t="inlineStr" s="14">
        <is>
          <t>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t>
        </is>
      </c>
      <c r="E5" t="s" s="14"/>
      <c r="F5" t="s">
        <v>96</v>
      </c>
    </row>
    <row r="6">
      <c r="A6" t="s">
        <v>2</v>
      </c>
      <c r="B6">
        <v>6</v>
      </c>
      <c r="C6" t="s">
        <v>97</v>
      </c>
      <c r="D6" t="s" s="14">
        <v>98</v>
      </c>
      <c r="E6" t="s" s="14"/>
      <c r="F6"/>
    </row>
    <row r="7">
      <c r="A7" t="s">
        <v>2</v>
      </c>
      <c r="B7">
        <v>7</v>
      </c>
      <c r="C7" t="s">
        <v>99</v>
      </c>
      <c r="D7" t="s" s="14">
        <v>100</v>
      </c>
      <c r="E7" t="s" s="14"/>
      <c r="F7"/>
    </row>
    <row r="8">
      <c r="A8" t="s">
        <v>101</v>
      </c>
      <c r="B8">
        <v>1</v>
      </c>
      <c r="C8" t="s">
        <v>91</v>
      </c>
      <c r="D8" t="inlineStr" s="14">
        <is>
          <t>Mise en place du poste de travail E - Vérifier les D.L.C.,peser les denrées,sélectionner le matériel nécessaire. - Laver et désinfecter le matériel et le poste de travail en suivant les protocoles. R</t>
        </is>
      </c>
      <c r="E8" t="s" s="14"/>
      <c r="F8"/>
    </row>
    <row r="9">
      <c r="A9" t="s">
        <v>101</v>
      </c>
      <c r="B9">
        <v>2</v>
      </c>
      <c r="C9" t="s">
        <v>102</v>
      </c>
      <c r="D9"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9" t="s" s="14"/>
      <c r="F9" t="s">
        <v>93</v>
      </c>
    </row>
    <row r="10">
      <c r="A10" t="s">
        <v>101</v>
      </c>
      <c r="B10">
        <v>3</v>
      </c>
      <c r="C10" t="s">
        <v>103</v>
      </c>
      <c r="D10"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0" t="s" s="14"/>
      <c r="F10" t="s">
        <v>104</v>
      </c>
    </row>
    <row r="11">
      <c r="A11" t="s">
        <v>101</v>
      </c>
      <c r="B11">
        <v>4</v>
      </c>
      <c r="C11" t="s">
        <v>94</v>
      </c>
      <c r="D11"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1" t="s" s="14"/>
      <c r="F11" t="s">
        <v>105</v>
      </c>
    </row>
    <row r="12">
      <c r="A12" t="s">
        <v>101</v>
      </c>
      <c r="B12">
        <v>5</v>
      </c>
      <c r="C12" t="s">
        <v>106</v>
      </c>
      <c r="D12"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2" t="s" s="14"/>
      <c r="F12" t="s">
        <v>107</v>
      </c>
    </row>
    <row r="13">
      <c r="A13" t="s">
        <v>101</v>
      </c>
      <c r="B13">
        <v>6</v>
      </c>
      <c r="C13" t="s">
        <v>108</v>
      </c>
      <c r="D13" t="s" s="14">
        <v>109</v>
      </c>
      <c r="E13" t="s" s="14"/>
      <c r="F13"/>
    </row>
    <row r="14">
      <c r="A14" t="s">
        <v>101</v>
      </c>
      <c r="B14">
        <v>7</v>
      </c>
      <c r="C14"/>
      <c r="D14" t="inlineStr" s="14">
        <is>
          <t>Suggestion - On peut faire aussi de la pâte sucrée à partir d’une pâte à foncer,en augmentant le poids du sucre à raison de 250 g au kilo de farine.Cette pâte est moins délicate de texture mais moins fragile à travailler.</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7">
        <v>110</v>
      </c>
      <c r="B1"/>
      <c r="C1"/>
      <c r="D1"/>
    </row>
    <row r="2">
      <c r="A2" t="str" s="15">
        <f>"GRO_CDC_252 · GRO.DESSERTS · référence : "&amp;Besoins!B3&amp;" "&amp;Besoins!C3&amp;" · multiplicateur réglable sur la feuille ""Besoins"""</f>
        <v>GRO_CDC_252 · GRO.DESSERTS · référence : 100 pc · multiplicateur réglable sur la feuille </v>
      </c>
      <c r="B2"/>
      <c r="C2"/>
      <c r="D2"/>
    </row>
    <row r="3">
      <c r="A3"/>
      <c r="B3"/>
      <c r="C3"/>
      <c r="D3"/>
    </row>
    <row r="4">
      <c r="A4" t="s" s="16">
        <v>111</v>
      </c>
      <c r="B4"/>
      <c r="C4"/>
      <c r="D4"/>
    </row>
    <row r="5">
      <c r="A5" t="s" s="17">
        <v>112</v>
      </c>
      <c r="B5" t="str" s="14">
        <f>"[METTRE EN PLACE] "&amp;Procedure!D2</f>
        <v>[METTRE EN PLACE] Mise en place du poste de travail E - Vérifier les D.L.C.,peser les denrées,sélectionner le matériel. - Désinfecter le matériel et le plan de travail suivant les protocoles. R</v>
      </c>
      <c r="C5"/>
      <c r="D5"/>
    </row>
    <row r="6">
      <c r="A6" t="s" s="17">
        <v>113</v>
      </c>
      <c r="B6" t="str" s="14">
        <f>"[ÉTUVER] "&amp;Procedure!D3</f>
        <v>[ÉTUVER] Préparations préliminaires - Dans une calotte faire fondre le beurre. - Au pinceau,badigeonner de beurre l’intérieur de 3 bacs GN 1/1 H 45 perforés. E - Dans une calotte,confectionner la crème pâtissière à partir d’une poudre à crème pâtissière à froid, en se reportant aux recommandations du fabricant. Filmer. S Réserver au froid. - Assouplir le beurre. 5 - Préchauffer le four à + 170 °C. - Confectionner la pâte sucrée (voir la recette au chapitre pâtisserie).</v>
      </c>
      <c r="C6"/>
      <c r="D6"/>
    </row>
    <row r="7">
      <c r="A7" t="s" s="17">
        <v>114</v>
      </c>
      <c r="B7" t="str" s="14">
        <f>"[FONCER] "&amp;Procedure!D4</f>
        <v>[FONCER] Foncer les bacs - Faire trois pâtons égaux en poids. - Fariner le marbre et faire avec chaque pâton, une abaisse rectangulaire de 60cmx40cm. - Plier l’abaisse en quatre ou bien l’enrouler autour du rouleau afin de pouvoir la développer sur le bac. - Faire adhérer la pâte aux parois du bac. - Appliquer la pâte au fond du moule en premier,puis sur les côtés. - Tout en relevant les bords,pincer la pâte entre le pouce et l’index de la main gauche et l’index de la main droite pour chiqueter les bords.La bordure doit être régulière. - Piquer le fond des abaisses au pique-vite.Réserver au froid.</v>
      </c>
      <c r="C7"/>
      <c r="D7"/>
    </row>
    <row r="8">
      <c r="A8" t="s" s="17">
        <v>115</v>
      </c>
      <c r="B8" t="str" s="14">
        <f>"[BATTRE] "&amp;Procedure!D5</f>
        <v>[BATTRE] Confectionner la frangipane - Dans la cuve du batteur,au fouet,crémer le beurre et le sucre glace. - Ajouter la poudre d’amandes et la farine ou maïzéna et le parfum. - Incorporer ensuite les œufs progressivement. - Ajouter la crème pâtissière à la «frangipane».En deuxième vitesse,fouetter le tout pendant 2 à 3 minutes pour obtenir une crème lisse et onctueuse. 5 garnir les fonds de tarte - Verser de façon équitable l’appareil dans les bacs. - Égaliser la surface à l’aide d’une spatule ou d’une corne carrée. - Parsemer des amandes effilées sur le dessus.</v>
      </c>
      <c r="C8"/>
      <c r="D8"/>
    </row>
    <row r="9">
      <c r="A9" t="s" s="17">
        <v>116</v>
      </c>
      <c r="B9" t="str" s="14">
        <f>"[DRESSER] "&amp;Procedure!D6</f>
        <v>[DRESSER] Dresser - Portionner chaque bac en parts égales : 5 sur la largeur x 8 sur la longueur.</v>
      </c>
      <c r="C9"/>
      <c r="D9"/>
    </row>
    <row r="10">
      <c r="A10" t="s" s="17">
        <v>117</v>
      </c>
      <c r="B10" t="str" s="14">
        <f>"[ABRICOTER] "&amp;Procedure!D7</f>
        <v>[ABRICOTER] Suggestions - On peut abricoter la tarte amandine. - Servir nature ou avec une crème.</v>
      </c>
      <c r="C10"/>
      <c r="D10"/>
    </row>
    <row r="11">
      <c r="A11"/>
      <c r="B11"/>
      <c r="C11"/>
      <c r="D11"/>
    </row>
    <row r="12">
      <c r="A12" t="s" s="16">
        <v>118</v>
      </c>
      <c r="B12"/>
      <c r="C12"/>
      <c r="D12"/>
    </row>
    <row r="13">
      <c r="A13" t="s" s="17">
        <v>112</v>
      </c>
      <c r="B13" t="str" s="14">
        <f>"[METTRE EN PLACE] "&amp;Procedure!D8</f>
        <v>[METTRE EN PLACE] Mise en place du poste de travail E - Vérifier les D.L.C.,peser les denrées,sélectionner le matériel nécessaire. - Laver et désinfecter le matériel et le poste de travail en suivant les protocoles. R</v>
      </c>
      <c r="C13"/>
      <c r="D13"/>
    </row>
    <row r="14">
      <c r="A14" t="s" s="17">
        <v>113</v>
      </c>
      <c r="B14" t="str" s="14">
        <f>"[TAMISER] "&amp;Procedure!D9</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4"/>
      <c r="D14"/>
    </row>
    <row r="15">
      <c r="A15" t="s" s="17">
        <v>114</v>
      </c>
      <c r="B15" t="str" s="14">
        <f>"[CONFECTIONNER] "&amp;Procedure!D10</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5"/>
      <c r="D15"/>
    </row>
    <row r="16">
      <c r="A16" t="s" s="17">
        <v>115</v>
      </c>
      <c r="B16" t="str" s="14">
        <f>"[FONCER] "&amp;Procedure!D11</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6"/>
      <c r="D16"/>
    </row>
    <row r="17">
      <c r="A17" t="s" s="17">
        <v>119</v>
      </c>
      <c r="B17" t="str" s="14">
        <f>"[CUIRE] "&amp;Procedure!D12</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17"/>
      <c r="D17"/>
    </row>
    <row r="18">
      <c r="A18" t="s" s="17">
        <v>116</v>
      </c>
      <c r="B18" t="str" s="14">
        <f>"[FOURRER] "&amp;Procedure!D13</f>
        <v>[FOURRER] Garnir les tartes - Garnir les fonds avec une crème (pâtissière,frangipane,etc.) et disposer les fruits sur la crème.</v>
      </c>
      <c r="C18"/>
      <c r="D18"/>
    </row>
    <row r="19">
      <c r="A19" t="s" s="17">
        <v>117</v>
      </c>
      <c r="B19" t="str" s="14">
        <f>Procedure!D14</f>
        <v>Suggestion - On peut faire aussi de la pâte sucrée à partir d’une pâte à foncer,en augmentant le poids du sucre à raison de 250 g au kilo de farine.Cette pâte est moins délicate de texture mais moins fragile à travailler.</v>
      </c>
      <c r="C19"/>
      <c r="D19"/>
    </row>
    <row r="20">
      <c r="A20"/>
      <c r="B20"/>
      <c r="C20"/>
      <c r="D20"/>
    </row>
    <row r="21">
      <c r="A21" t="s" s="18">
        <v>21</v>
      </c>
      <c r="B21"/>
      <c r="C21"/>
      <c r="D21"/>
    </row>
  </sheetData>
  <sheetProtection sheet="1"/>
  <mergeCells count="18">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2026-09-15T15:39:28Z</dcterms:created>
  <dc:title>TARTE AMANDINE</dc:title>
  <dc:subject/>
  <dc:creator>CUIS.web</dc:creator>
  <cp:lastModifiedBy/>
  <cp:keywords/>
  <dc:description>Export automatique — moteur récursif d'origine : Bernard Vandendaele</dc:description>
  <cp:category/>
  <dc:language>en-US</dc:language>
  <dcterms:modified xsi:type="dcterms:W3CDTF">2026-09-15T15:39:28Z</dcterms:modified>
  <cp:revision>1</cp:revision>
</cp:coreProperties>
</file>