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<sst xmlns="http://schemas.openxmlformats.org/spreadsheetml/2006/main" count="89" uniqueCount="89">
  <si>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</si>
  <si>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</si>
  <si>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</si>
  <si>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</si>
  <si>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</si>
  <si>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</si>
  <si>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</si>
  <si>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</si>
  <si>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</si>
  <si>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</si>
  <si>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</si>
  <si>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</si>
  <si>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</si>
  <si>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</si>
  <si>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</si>
  <si>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</si>
  <si>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</si>
  <si>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</si>
  <si>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</si>
  <si>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</si>
  <si>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EXTRAIT-VANILLE</t>
  </si>
  <si>
    <t>Extrait de vanille alcoolisé</t>
  </si>
  <si>
    <t>Spiritueux et liqueurs cuisine</t>
  </si>
  <si>
    <t>ALC-RHUM-BRUN</t>
  </si>
  <si>
    <t>Rhum ambré de cuisine (baba)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</si>
  <si>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</si>
  <si>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</si>
  <si>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</si>
  <si>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</si>
  <si>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</si>
  <si>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</si>
  <si>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GINGEMBRE-FRAIS</t>
  </si>
  <si>
    <t>Gingembre frais rape</t>
  </si>
  <si>
    <t>Épicerie</t>
  </si>
  <si>
    <t>RNME101466</t>
  </si>
  <si>
    <t>Sucre poudre sac 1kg</t>
  </si>
  <si>
    <t>Pâtisserie épicerie sucrée</t>
  </si>
  <si>
    <t>COING-FRAIS</t>
  </si>
  <si>
    <t>Coings frais</t>
  </si>
  <si>
    <t>Fruits</t>
  </si>
  <si>
    <t>POMME-ACIDULEE</t>
  </si>
  <si>
    <t>Pommes fraiches legerement acidulees</t>
  </si>
  <si>
    <t>RAISIN-CORINTHE</t>
  </si>
  <si>
    <t>Raisins de Corinthe</t>
  </si>
  <si>
    <t>Total</t>
  </si>
  <si>
    <t>Recette</t>
  </si>
  <si>
    <t>#</t>
  </si>
  <si>
    <t>Verbe</t>
  </si>
  <si>
    <t>Étape</t>
  </si>
  <si>
    <t>Précision technique</t>
  </si>
  <si>
    <t>Durée</t>
  </si>
  <si>
    <t>COMPOTE DE POMMES</t>
  </si>
  <si>
    <t>METTRE EN PLACE</t>
  </si>
  <si>
    <t>PRÉPARER</t>
  </si>
  <si>
    <t>85 min (repos)</t>
  </si>
  <si>
    <t>SAUTER</t>
  </si>
  <si>
    <t>Cuire le sirop - Dans un rondeau ou dans une sauteuse,dissoudre le sucre dans l’eau et ajouter la cannelle,la vanille et le gingembre râpé.Porter à ébullition.</t>
  </si>
  <si>
    <t>METTRE</t>
  </si>
  <si>
    <t>10 min (cuisson)</t>
  </si>
  <si>
    <t>VÉRIFIER</t>
  </si>
  <si>
    <t>SERVIR</t>
  </si>
  <si>
    <t>INCORPORER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</si>
  <si>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</si>
  <si>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</si>
  <si>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</si>
  <si>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</si>
  <si>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</si>
  <si>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</si>
  <si>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</si>
  <si>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GINGEMBRE EN POUDRE</t>
  </si>
  <si>
    <t xml:space="preserve">    ↳ Extrait de vanille alcoolisé</t>
  </si>
  <si>
    <t xml:space="preserve">    ↳ Cannelle en poudre</t>
  </si>
  <si>
    <t xml:space="preserve">    ↳ CITRON PULCO (JUS)</t>
  </si>
  <si>
    <t xml:space="preserve">    ↳ Rhum ambré de cuisine (baba)</t>
  </si>
  <si>
    <t xml:space="preserve">    ↳ EAU</t>
  </si>
  <si>
    <t xml:space="preserve">    ↳ Pommes fraiches legerement acidulees</t>
  </si>
  <si>
    <t xml:space="preserve">    ↳ Coings frais</t>
  </si>
  <si>
    <t xml:space="preserve">    ↳ Gingembre frais rape</t>
  </si>
  <si>
    <t xml:space="preserve">    ↳ Raisins de Corinthe</t>
  </si>
  <si>
    <t>Fiche technique — COMPOTE DE POMMES</t>
  </si>
  <si>
    <t>COMPOTE DE POMMES  GRO_CDC_250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</si>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</sst>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E7*30.9875</f>
        <v>1.549375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9">
        <f>E8*3.6741428571</f>
        <v>0.734829</v>
      </c>
    </row>
    <row r="9">
      <c r="A9" t="s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19</v>
      </c>
      <c r="G9" s="9">
        <f>E9*32</f>
        <v>4.8</v>
      </c>
    </row>
    <row r="10">
      <c r="A10" t="s">
        <v>23</v>
      </c>
      <c r="B10" t="s">
        <v>24</v>
      </c>
      <c r="C10" t="s">
        <v>22</v>
      </c>
      <c r="D10" s="4">
        <v>0.2</v>
      </c>
      <c r="E10" s="6">
        <f>D10*$B$2</f>
        <v>0.2</v>
      </c>
      <c r="F10" t="s">
        <v>19</v>
      </c>
      <c r="G10" s="9">
        <f>E10*14</f>
        <v>2.8</v>
      </c>
    </row>
    <row r="11">
      <c r="A11" t="s" s="8">
        <v>25</v>
      </c>
      <c r="B11" t="s">
        <v>26</v>
      </c>
      <c r="C11" t="s">
        <v>27</v>
      </c>
      <c r="D11" s="4">
        <v>1.5</v>
      </c>
      <c r="E11" s="6">
        <f>D11*$B$2</f>
        <v>1.5</v>
      </c>
      <c r="F11" t="s">
        <v>19</v>
      </c>
      <c r="G11" s="9">
        <f>E11*0.003</f>
        <v>0.0045</v>
      </c>
    </row>
    <row r="12">
      <c r="A12" t="s">
        <v>28</v>
      </c>
      <c r="B12" t="s">
        <v>29</v>
      </c>
      <c r="C12" t="s">
        <v>30</v>
      </c>
      <c r="D12" s="4">
        <v>0.01</v>
      </c>
      <c r="E12" s="6">
        <f>D12*$B$2</f>
        <v>0.01</v>
      </c>
      <c r="F12" t="s">
        <v>15</v>
      </c>
      <c r="G12" s="9">
        <f>E12*10.5</f>
        <v>0.105</v>
      </c>
    </row>
    <row r="13">
      <c r="A13" t="s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15</v>
      </c>
      <c r="G13" s="9">
        <f>E13*8</f>
        <v>0.4</v>
      </c>
    </row>
    <row r="14">
      <c r="A14" t="s">
        <v>34</v>
      </c>
      <c r="B14" t="s">
        <v>35</v>
      </c>
      <c r="C14" t="s">
        <v>36</v>
      </c>
      <c r="D14" s="4">
        <v>2.25</v>
      </c>
      <c r="E14" s="6">
        <f>D14*$B$2</f>
        <v>2.25</v>
      </c>
      <c r="F14" t="s">
        <v>15</v>
      </c>
      <c r="G14" s="9">
        <f>E14*2.7</f>
        <v>6.075</v>
      </c>
    </row>
    <row r="15">
      <c r="A15" t="s">
        <v>37</v>
      </c>
      <c r="B15" t="s">
        <v>38</v>
      </c>
      <c r="C15" t="s">
        <v>39</v>
      </c>
      <c r="D15" s="4">
        <v>2</v>
      </c>
      <c r="E15" s="6">
        <f>D15*$B$2</f>
        <v>2</v>
      </c>
      <c r="F15" t="s">
        <v>15</v>
      </c>
      <c r="G15" s="9">
        <f>E15*3.2</f>
        <v>6.4</v>
      </c>
    </row>
    <row r="16">
      <c r="A16" t="s">
        <v>40</v>
      </c>
      <c r="B16" t="s">
        <v>41</v>
      </c>
      <c r="C16" t="s">
        <v>39</v>
      </c>
      <c r="D16" s="4">
        <v>12</v>
      </c>
      <c r="E16" s="6">
        <f>D16*$B$2</f>
        <v>12</v>
      </c>
      <c r="F16" t="s">
        <v>15</v>
      </c>
      <c r="G16" s="9">
        <f>E16*2</f>
        <v>24</v>
      </c>
    </row>
    <row r="17">
      <c r="A17" t="s">
        <v>42</v>
      </c>
      <c r="B17" t="s">
        <v>43</v>
      </c>
      <c r="C17" t="s">
        <v>39</v>
      </c>
      <c r="D17" s="4">
        <v>1</v>
      </c>
      <c r="E17" s="6">
        <f>D17*$B$2</f>
        <v>1</v>
      </c>
      <c r="F17" t="s">
        <v>15</v>
      </c>
      <c r="G17" s="9">
        <f>E17*6.5</f>
        <v>6.5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E3" t="s" s="12"/>
      <c r="F3" t="s">
        <v>54</v>
      </c>
    </row>
    <row r="4">
      <c r="A4" t="s">
        <v>51</v>
      </c>
      <c r="B4">
        <v>3</v>
      </c>
      <c r="C4" t="s">
        <v>55</v>
      </c>
      <c r="D4" t="s" s="12">
        <v>56</v>
      </c>
      <c r="E4" t="s" s="12"/>
      <c r="F4"/>
    </row>
    <row r="5">
      <c r="A5" t="s">
        <v>51</v>
      </c>
      <c r="B5">
        <v>4</v>
      </c>
      <c r="C5" t="s">
        <v>57</v>
      </c>
      <c r="D5" t="inlineStr" s="12">
        <is>
          <t>Marquer la cuisson de la compote - Mettre les quartiers de pommes et de coings dans le sirop. - Réduire le feu et laisser compoter doucement à couvert pendant 10 minutes environ.</t>
        </is>
      </c>
      <c r="E5" t="s" s="12"/>
      <c r="F5" t="s">
        <v>58</v>
      </c>
    </row>
    <row r="6">
      <c r="A6" t="s">
        <v>51</v>
      </c>
      <c r="B6">
        <v>5</v>
      </c>
      <c r="C6" t="s">
        <v>59</v>
      </c>
      <c r="D6" t="inlineStr" s="12">
        <is>
          <t>Terminer la compote - Vérifier la cuisson des fruits. - Les quartiers de fruits doivent rester entiers et ne pas s’écraser. - Ajouter les raisins de Corinthe et le rhum.Mélanger sans écraser les quartiers de fruits.</t>
        </is>
      </c>
      <c r="E6" t="s" s="12"/>
      <c r="F6"/>
    </row>
    <row r="7">
      <c r="A7" t="s">
        <v>51</v>
      </c>
      <c r="B7">
        <v>6</v>
      </c>
      <c r="C7" t="s">
        <v>60</v>
      </c>
      <c r="D7" t="inlineStr" s="12">
        <is>
          <t>Servir - Servir la compote de pommes avec un peu de jus de cuisson dans de petites coupelles. - Accompagner la compote avec une tranche de pain d’épices ou de génoise.</t>
        </is>
      </c>
      <c r="E7" t="s" s="12"/>
      <c r="F7"/>
    </row>
    <row r="8">
      <c r="A8" t="s">
        <v>51</v>
      </c>
      <c r="B8">
        <v>7</v>
      </c>
      <c r="C8" t="s">
        <v>61</v>
      </c>
      <c r="D8" t="inlineStr" s="12">
        <is>
          <t>Suggestion - On peut ajouter à la compote,lors de la cuisson,1 kg de gingembre confit taillé en petits bâtonnets.Dans ce cas,ne pas mettre le gingembre frais râpé.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51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'Besoins'!$B$2*2.25</f>
        <v>2.25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'Besoins'!$B$2*0.05</f>
        <v>0.05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'Besoins'!$B$2*0.15</f>
        <v>0.15</v>
      </c>
      <c r="E5" t="s">
        <v>19</v>
      </c>
    </row>
    <row r="6">
      <c r="A6">
        <v>1</v>
      </c>
      <c r="B6" t="s">
        <v>71</v>
      </c>
      <c r="C6" t="s">
        <v>68</v>
      </c>
      <c r="D6" s="6">
        <f>'Besoins'!$B$2*0.01</f>
        <v>0.01</v>
      </c>
      <c r="E6" t="s">
        <v>15</v>
      </c>
    </row>
    <row r="7">
      <c r="A7">
        <v>1</v>
      </c>
      <c r="B7" t="s">
        <v>72</v>
      </c>
      <c r="C7" t="s">
        <v>68</v>
      </c>
      <c r="D7" s="6">
        <f>'Besoins'!$B$2*0.2</f>
        <v>0.2</v>
      </c>
      <c r="E7" t="s">
        <v>19</v>
      </c>
    </row>
    <row r="8">
      <c r="A8">
        <v>1</v>
      </c>
      <c r="B8" t="s">
        <v>73</v>
      </c>
      <c r="C8" t="s">
        <v>68</v>
      </c>
      <c r="D8" s="6">
        <f>'Besoins'!$B$2*0.2</f>
        <v>0.2</v>
      </c>
      <c r="E8" t="s">
        <v>19</v>
      </c>
    </row>
    <row r="9">
      <c r="A9">
        <v>1</v>
      </c>
      <c r="B9" t="s">
        <v>74</v>
      </c>
      <c r="C9" t="s">
        <v>68</v>
      </c>
      <c r="D9" s="6">
        <f>'Besoins'!$B$2*1.5</f>
        <v>1.5</v>
      </c>
      <c r="E9" t="s">
        <v>19</v>
      </c>
    </row>
    <row r="10">
      <c r="A10">
        <v>1</v>
      </c>
      <c r="B10" t="s">
        <v>75</v>
      </c>
      <c r="C10" t="s">
        <v>68</v>
      </c>
      <c r="D10" s="6">
        <f>'Besoins'!$B$2*12</f>
        <v>12</v>
      </c>
      <c r="E10" t="s">
        <v>15</v>
      </c>
    </row>
    <row r="11">
      <c r="A11">
        <v>1</v>
      </c>
      <c r="B11" t="s">
        <v>76</v>
      </c>
      <c r="C11" t="s">
        <v>68</v>
      </c>
      <c r="D11" s="6">
        <f>'Besoins'!$B$2*2</f>
        <v>2</v>
      </c>
      <c r="E11" t="s">
        <v>15</v>
      </c>
    </row>
    <row r="12">
      <c r="A12">
        <v>1</v>
      </c>
      <c r="B12" t="s">
        <v>77</v>
      </c>
      <c r="C12" t="s">
        <v>68</v>
      </c>
      <c r="D12" s="6">
        <f>'Besoins'!$B$2*0.05</f>
        <v>0.05</v>
      </c>
      <c r="E12" t="s">
        <v>15</v>
      </c>
    </row>
    <row r="13">
      <c r="A13">
        <v>1</v>
      </c>
      <c r="B13" t="s">
        <v>78</v>
      </c>
      <c r="C13" t="s">
        <v>68</v>
      </c>
      <c r="D13" s="6">
        <f>'Besoins'!$B$2*1</f>
        <v>1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"GRO_CDC_250 · GRO.DESSERTS · référence : "&amp;Besoins!B3&amp;" "&amp;Besoins!C3&amp;" · multiplicateur réglable sur la feuille ""Besoins"""</f>
        <v>GRO_CDC_250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5">
        <v>82</v>
      </c>
      <c r="B6" t="str" s="12">
        <f>"[PRÉPARER] "&amp;Procedure!D3</f>
        <v>[PRÉPARER] 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v>
      </c>
      <c r="C6"/>
      <c r="D6"/>
    </row>
    <row r="7">
      <c r="A7" t="s" s="15">
        <v>83</v>
      </c>
      <c r="B7" t="str" s="12">
        <f>"[SAUTER] "&amp;Procedure!D4</f>
        <v>[SAUTER] Cuire le sirop - Dans un rondeau ou dans une sauteuse,dissoudre le sucre dans l’eau et ajouter la cannelle,la vanille et le gingembre râpé.Porter à ébullition.</v>
      </c>
      <c r="C7"/>
      <c r="D7"/>
    </row>
    <row r="8">
      <c r="A8" t="s" s="15">
        <v>84</v>
      </c>
      <c r="B8" t="str" s="12">
        <f>"[METTRE] "&amp;Procedure!D5</f>
        <v>[METTRE] Marquer la cuisson de la compote - Mettre les quartiers de pommes et de coings dans le sirop. - Réduire le feu et laisser compoter doucement à couvert pendant 10 minutes environ.</v>
      </c>
      <c r="C8"/>
      <c r="D8"/>
    </row>
    <row r="9">
      <c r="A9" t="s" s="15">
        <v>85</v>
      </c>
      <c r="B9" t="str" s="12">
        <f>"[VÉRIFIER] "&amp;Procedure!D6</f>
        <v>[VÉRIFIER] Terminer la compote - Vérifier la cuisson des fruits. - Les quartiers de fruits doivent rester entiers et ne pas s’écraser. - Ajouter les raisins de Corinthe et le rhum.Mélanger sans écraser les quartiers de fruits.</v>
      </c>
      <c r="C9"/>
      <c r="D9"/>
    </row>
    <row r="10">
      <c r="A10" t="s" s="15">
        <v>86</v>
      </c>
      <c r="B10" t="str" s="12">
        <f>"[SERVIR] "&amp;Procedure!D7</f>
        <v>[SERVIR] Servir - Servir la compote de pommes avec un peu de jus de cuisson dans de petites coupelles. - Accompagner la compote avec une tranche de pain d’épices ou de génoise.</v>
      </c>
      <c r="C10"/>
      <c r="D10"/>
    </row>
    <row r="11">
      <c r="A11" t="s" s="15">
        <v>87</v>
      </c>
      <c r="B11" t="str" s="12">
        <f>"[INCORPORER] "&amp;Procedure!D8</f>
        <v>[INCORPORER] Suggestion - On peut ajouter à la compote,lors de la cuisson,1 kg de gingembre confit taillé en petits bâtonnets.Dans ce cas,ne pas mettre le gingembre frais râpé.</v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2026-09-15T11:54:27Z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2026-09-15T11:54:27Z</dcterms:modified>
  <cp:revision>1</cp:revision>
</cp:coreProperties>
</file>