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<sst xmlns="http://schemas.openxmlformats.org/spreadsheetml/2006/main" count="77" uniqueCount="77">
  <si>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</si>
  <si>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</si>
  <si>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</si>
  <si>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</si>
  <si>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</si>
  <si>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</si>
  <si>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</si>
  <si>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</si>
  <si>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</si>
  <si>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</si>
  <si>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</si>
  <si>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</si>
  <si>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</si>
  <si>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</si>
  <si>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</si>
  <si>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</si>
  <si>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</si>
  <si>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</si>
  <si>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</si>
  <si>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</si>
  <si>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</si>
  <si>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</si>
  <si>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</si>
  <si>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</si>
  <si>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</si>
  <si>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</si>
  <si>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</si>
  <si>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</si>
  <si>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</si>
  <si>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</si>
  <si>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</si>
  <si>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</si>
  <si>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</si>
  <si>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</si>
  <si>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</si>
  <si>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SUC-ROUX-CANNE</t>
  </si>
  <si>
    <t>Sucre roux de canne complet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</si>
  <si>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</si>
  <si>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</si>
  <si>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</si>
  <si>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</si>
  <si>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</si>
  <si>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</si>
  <si>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</si>
  <si>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</si>
  <si>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POMMES CHAUDES CONFITES À</t>
  </si>
  <si>
    <t>METTRE EN PLACE</t>
  </si>
  <si>
    <t>LAVER</t>
  </si>
  <si>
    <t>125 min (cuisson)</t>
  </si>
  <si>
    <t>FOURRER</t>
  </si>
  <si>
    <t>CUIRE</t>
  </si>
  <si>
    <t>30 min (repos)</t>
  </si>
  <si>
    <t>RÉALISER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</si>
  <si>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</si>
  <si>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</si>
  <si>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</si>
  <si>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</si>
  <si>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</si>
  <si>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</si>
  <si>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</si>
  <si>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</si>
  <si>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Rhum ambré de cuisine (baba)</t>
  </si>
  <si>
    <t xml:space="preserve">    ↳ Beurre doux 82% MG plaquette</t>
  </si>
  <si>
    <t xml:space="preserve">    ↳ VANILLE (baton)</t>
  </si>
  <si>
    <t xml:space="preserve">    ↳ Cannelle en poudre</t>
  </si>
  <si>
    <t xml:space="preserve">    ↳ Sucre roux de canne complet</t>
  </si>
  <si>
    <t xml:space="preserve">    ↳ Dextrose monohydraté (glucose cristal)</t>
  </si>
  <si>
    <t xml:space="preserve">    ↳ Crème fraîche liquide 15% MG allégée</t>
  </si>
  <si>
    <t>Fiche technique — POMMES CHAUDES CONFITES À</t>
  </si>
  <si>
    <t>POMMES CHAUDES CONFITES À  GRO_CDC_247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</si>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</sst>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E7*0.5902684211</f>
        <v>0.059027</v>
      </c>
    </row>
    <row r="8">
      <c r="A8" t="s">
        <v>15</v>
      </c>
      <c r="B8" t="s">
        <v>16</v>
      </c>
      <c r="C8" t="s">
        <v>17</v>
      </c>
      <c r="D8" s="4">
        <v>1.5</v>
      </c>
      <c r="E8" s="6">
        <f>D8*$B$2</f>
        <v>1.5</v>
      </c>
      <c r="F8" t="s">
        <v>18</v>
      </c>
      <c r="G8" s="9">
        <f>E8*14</f>
        <v>21</v>
      </c>
    </row>
    <row r="9">
      <c r="A9" t="s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22</v>
      </c>
      <c r="G9" s="9">
        <f>E9*10.5</f>
        <v>0.21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22</v>
      </c>
      <c r="G10" s="9">
        <f>E10*2.7</f>
        <v>2.7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22</v>
      </c>
      <c r="G11" s="9">
        <f>E11*1.6</f>
        <v>1.2</v>
      </c>
    </row>
    <row r="12">
      <c r="A12" t="s">
        <v>29</v>
      </c>
      <c r="B12" t="s">
        <v>30</v>
      </c>
      <c r="C12" t="s">
        <v>31</v>
      </c>
      <c r="D12" s="4">
        <v>0.2</v>
      </c>
      <c r="E12" s="6">
        <f>D12*$B$2</f>
        <v>0.2</v>
      </c>
      <c r="F12" t="s">
        <v>22</v>
      </c>
      <c r="G12" s="9">
        <f>E12*5.2</f>
        <v>1.04</v>
      </c>
    </row>
    <row r="13">
      <c r="A13" t="s">
        <v>32</v>
      </c>
      <c r="B13" t="s">
        <v>33</v>
      </c>
      <c r="C13" t="s">
        <v>34</v>
      </c>
      <c r="D13" s="4">
        <v>3</v>
      </c>
      <c r="E13" s="6">
        <f>D13*$B$2</f>
        <v>3</v>
      </c>
      <c r="F13" t="s">
        <v>18</v>
      </c>
      <c r="G13" s="9">
        <f>E13*2.2</f>
        <v>6.6</v>
      </c>
    </row>
    <row r="14">
      <c r="A14" t="s">
        <v>35</v>
      </c>
      <c r="B14" t="s">
        <v>36</v>
      </c>
      <c r="C14" t="s">
        <v>37</v>
      </c>
      <c r="D14" s="4">
        <v>3</v>
      </c>
      <c r="E14" s="6">
        <f>D14*$B$2</f>
        <v>3</v>
      </c>
      <c r="F14" t="s">
        <v>22</v>
      </c>
      <c r="G14" s="9">
        <f>E14*2.1</f>
        <v>6.3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t>
        </is>
      </c>
      <c r="E3" t="s" s="12"/>
      <c r="F3" t="s">
        <v>48</v>
      </c>
    </row>
    <row r="4">
      <c r="A4" t="s">
        <v>45</v>
      </c>
      <c r="B4">
        <v>3</v>
      </c>
      <c r="C4" t="s">
        <v>49</v>
      </c>
      <c r="D4" t="inlineStr" s="12">
        <is>
          <t>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t>
        </is>
      </c>
      <c r="E4" t="s" s="12"/>
      <c r="F4"/>
    </row>
    <row r="5">
      <c r="A5" t="s">
        <v>45</v>
      </c>
      <c r="B5">
        <v>4</v>
      </c>
      <c r="C5" t="s">
        <v>50</v>
      </c>
      <c r="D5" t="inlineStr" s="12">
        <is>
          <t>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t>
        </is>
      </c>
      <c r="E5" t="s" s="12"/>
      <c r="F5" t="s">
        <v>51</v>
      </c>
    </row>
    <row r="6">
      <c r="A6" t="s">
        <v>45</v>
      </c>
      <c r="B6">
        <v>5</v>
      </c>
      <c r="C6" t="s">
        <v>52</v>
      </c>
      <c r="D6" t="inlineStr" s="12">
        <is>
          <t>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t>
        </is>
      </c>
      <c r="E6" t="s" s="12"/>
      <c r="F6"/>
    </row>
    <row r="7">
      <c r="A7" t="s">
        <v>45</v>
      </c>
      <c r="B7">
        <v>6</v>
      </c>
      <c r="C7" t="s">
        <v>53</v>
      </c>
      <c r="D7" t="inlineStr" s="12">
        <is>
          <t>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t>
        </is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45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</f>
        <v>1</v>
      </c>
      <c r="E3" t="s">
        <v>22</v>
      </c>
    </row>
    <row r="4">
      <c r="A4">
        <v>1</v>
      </c>
      <c r="B4" t="s">
        <v>61</v>
      </c>
      <c r="C4" t="s">
        <v>60</v>
      </c>
      <c r="D4" s="6">
        <f>'Besoins'!$B$2*1.5</f>
        <v>1.5</v>
      </c>
      <c r="E4" t="s">
        <v>22</v>
      </c>
    </row>
    <row r="5">
      <c r="A5">
        <v>1</v>
      </c>
      <c r="B5" t="s">
        <v>62</v>
      </c>
      <c r="C5" t="s">
        <v>60</v>
      </c>
      <c r="D5" s="6">
        <f>'Besoins'!$B$2*0.2</f>
        <v>0.2</v>
      </c>
      <c r="E5" t="s">
        <v>22</v>
      </c>
    </row>
    <row r="6">
      <c r="A6">
        <v>1</v>
      </c>
      <c r="B6" t="s">
        <v>63</v>
      </c>
      <c r="C6" t="s">
        <v>60</v>
      </c>
      <c r="D6" s="6">
        <f>'Besoins'!$B$2*0.1</f>
        <v>0.1</v>
      </c>
      <c r="E6" t="s">
        <v>18</v>
      </c>
    </row>
    <row r="7">
      <c r="A7">
        <v>1</v>
      </c>
      <c r="B7" t="s">
        <v>64</v>
      </c>
      <c r="C7" t="s">
        <v>60</v>
      </c>
      <c r="D7" s="6">
        <f>'Besoins'!$B$2*0.02</f>
        <v>0.02</v>
      </c>
      <c r="E7" t="s">
        <v>22</v>
      </c>
    </row>
    <row r="8">
      <c r="A8">
        <v>1</v>
      </c>
      <c r="B8" t="s">
        <v>65</v>
      </c>
      <c r="C8" t="s">
        <v>60</v>
      </c>
      <c r="D8" s="6">
        <f>'Besoins'!$B$2*3</f>
        <v>3</v>
      </c>
      <c r="E8" t="s">
        <v>22</v>
      </c>
    </row>
    <row r="9">
      <c r="A9">
        <v>1</v>
      </c>
      <c r="B9" t="s">
        <v>66</v>
      </c>
      <c r="C9" t="s">
        <v>60</v>
      </c>
      <c r="D9" s="6">
        <f>'Besoins'!$B$2*0.75</f>
        <v>0.75</v>
      </c>
      <c r="E9" t="s">
        <v>22</v>
      </c>
    </row>
    <row r="10">
      <c r="A10">
        <v>1</v>
      </c>
      <c r="B10" t="s">
        <v>67</v>
      </c>
      <c r="C10" t="s">
        <v>60</v>
      </c>
      <c r="D10" s="6">
        <f>'Besoins'!$B$2*3</f>
        <v>3</v>
      </c>
      <c r="E10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"GRO_CDC_247 · GRO.DESSERTS · référence : "&amp;Besoins!B3&amp;" "&amp;Besoins!C3&amp;" · multiplicateur réglable sur la feuille ""Besoins"""</f>
        <v>GRO_CDC_247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5">
        <v>71</v>
      </c>
      <c r="B6" t="str" s="12">
        <f>"[LAVER] "&amp;Procedure!D3</f>
        <v>[LAVER] 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v>
      </c>
      <c r="C6"/>
      <c r="D6"/>
    </row>
    <row r="7">
      <c r="A7" t="s" s="15">
        <v>72</v>
      </c>
      <c r="B7" t="str" s="12">
        <f>"[FOURRER] "&amp;Procedure!D4</f>
        <v>[FOURRER] 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v>
      </c>
      <c r="C7"/>
      <c r="D7"/>
    </row>
    <row r="8">
      <c r="A8" t="s" s="15">
        <v>73</v>
      </c>
      <c r="B8" t="str" s="12">
        <f>"[CUIRE] "&amp;Procedure!D5</f>
        <v>[CUIRE] 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v>
      </c>
      <c r="C8"/>
      <c r="D8"/>
    </row>
    <row r="9">
      <c r="A9" t="s" s="15">
        <v>74</v>
      </c>
      <c r="B9" t="str" s="12">
        <f>"[RÉALISER] "&amp;Procedure!D6</f>
        <v>[RÉALISER] 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v>
      </c>
      <c r="C9"/>
      <c r="D9"/>
    </row>
    <row r="10">
      <c r="A10" t="s" s="15">
        <v>75</v>
      </c>
      <c r="B10" t="str" s="12">
        <f>"[SERVIR] "&amp;Procedure!D7</f>
        <v>[SERVIR] 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v>
      </c>
      <c r="C10"/>
      <c r="D10"/>
    </row>
    <row r="11">
      <c r="A11"/>
      <c r="B11"/>
      <c r="C11"/>
      <c r="D11"/>
    </row>
    <row r="12">
      <c r="A12" t="s" s="16">
        <v>76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2026-08-01T02:03:12Z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2026-08-01T02:03:12Z</dcterms:modified>
  <cp:revision>1</cp:revision>
</cp:coreProperties>
</file>