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<sst xmlns="http://schemas.openxmlformats.org/spreadsheetml/2006/main" count="78" uniqueCount="78">
  <si>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</si>
  <si>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</si>
  <si>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</si>
  <si>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</si>
  <si>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</si>
  <si>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</si>
  <si>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</si>
  <si>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</si>
  <si>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</si>
  <si>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</si>
  <si>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</si>
  <si>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</si>
  <si>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</si>
  <si>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</si>
  <si>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</si>
  <si>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</si>
  <si>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EPI-CANNELLE-POW</t>
  </si>
  <si>
    <t>Cannelle en poudre</t>
  </si>
  <si>
    <t>Épices en poudre et graines</t>
  </si>
  <si>
    <t>kg</t>
  </si>
  <si>
    <t>RNME101466</t>
  </si>
  <si>
    <t>Sucre poudre sac 1kg</t>
  </si>
  <si>
    <t>Pâtisserie épicerie sucrée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</si>
  <si>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</si>
  <si>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</si>
  <si>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</si>
  <si>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</si>
  <si>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</si>
  <si>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</si>
  <si>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RNM57228163</t>
  </si>
  <si>
    <t>POMME Golden Pologne cat.I 170/220g plateau 2rg</t>
  </si>
  <si>
    <t>Légumes</t>
  </si>
  <si>
    <t>SEL-FIN</t>
  </si>
  <si>
    <t>Sel fin de cuisine</t>
  </si>
  <si>
    <t>Sels et condiments de base</t>
  </si>
  <si>
    <t>SUC-ROUX-CANNE</t>
  </si>
  <si>
    <t>Sucre roux de canne complet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</si>
  <si>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</si>
  <si>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</si>
  <si>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</si>
  <si>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</si>
  <si>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</si>
  <si>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</si>
  <si>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</si>
  <si>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</si>
  <si>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CRUMBLE</t>
  </si>
  <si>
    <t>METTRE EN PLACE</t>
  </si>
  <si>
    <t>ÉTUVER</t>
  </si>
  <si>
    <t>125 min (repos)</t>
  </si>
  <si>
    <t>BATTRE</t>
  </si>
  <si>
    <t>FOURRER</t>
  </si>
  <si>
    <t>CUIRE</t>
  </si>
  <si>
    <t>30 min (cuisson)</t>
  </si>
  <si>
    <t>DRESSER</t>
  </si>
  <si>
    <t>Niveau</t>
  </si>
  <si>
    <t>Composant</t>
  </si>
  <si>
    <t>Type</t>
  </si>
  <si>
    <t>Quantité (× multiplicateur, voir feuille Besoins)</t>
  </si>
  <si>
    <t>recette</t>
  </si>
  <si>
    <t xml:space="preserve">    ↳ Farine de blé T55</t>
  </si>
  <si>
    <t>matiere</t>
  </si>
  <si>
    <t xml:space="preserve">    ↳ Beurre doux 82% MG plaquette</t>
  </si>
  <si>
    <t xml:space="preserve">    ↳ Sucre roux de canne complet</t>
  </si>
  <si>
    <t xml:space="preserve">    ↳ Sel fin de cuisine</t>
  </si>
  <si>
    <t xml:space="preserve">    ↳ Cannelle en poudre</t>
  </si>
  <si>
    <t xml:space="preserve">    ↳ Sucre poudre sac 1kg</t>
  </si>
  <si>
    <t xml:space="preserve">    ↳ POMME Golden Pologne cat.I 170/220g plateau 2rg</t>
  </si>
  <si>
    <t xml:space="preserve">    ↳ CITRON PULCO (JUS)</t>
  </si>
  <si>
    <t>Fiche technique — CRUMBLE</t>
  </si>
  <si>
    <t>CRUMBLE  GRO_CDC_243</t>
  </si>
  <si>
    <t>1.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</si>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</sst>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0.2</v>
      </c>
      <c r="E7" s="6">
        <f>D7*$B$2</f>
        <v>0.2</v>
      </c>
      <c r="F7" t="s">
        <v>15</v>
      </c>
      <c r="G7" s="9">
        <f>E7*3.6741428571</f>
        <v>0.734829</v>
      </c>
    </row>
    <row r="8">
      <c r="A8" t="s">
        <v>16</v>
      </c>
      <c r="B8" t="s">
        <v>17</v>
      </c>
      <c r="C8" t="s">
        <v>18</v>
      </c>
      <c r="D8" s="4">
        <v>0.015</v>
      </c>
      <c r="E8" s="6">
        <f>D8*$B$2</f>
        <v>0.015</v>
      </c>
      <c r="F8" t="s">
        <v>19</v>
      </c>
      <c r="G8" s="9">
        <f>E8*10.5</f>
        <v>0.1575</v>
      </c>
    </row>
    <row r="9">
      <c r="A9" t="s">
        <v>20</v>
      </c>
      <c r="B9" t="s">
        <v>21</v>
      </c>
      <c r="C9" t="s">
        <v>22</v>
      </c>
      <c r="D9" s="4">
        <v>2.5</v>
      </c>
      <c r="E9" s="6">
        <f>D9*$B$2</f>
        <v>2.5</v>
      </c>
      <c r="F9" t="s">
        <v>19</v>
      </c>
      <c r="G9" s="9">
        <f>E9*2.7</f>
        <v>6.75</v>
      </c>
    </row>
    <row r="10">
      <c r="A10" t="s">
        <v>23</v>
      </c>
      <c r="B10" t="s">
        <v>24</v>
      </c>
      <c r="C10" t="s">
        <v>25</v>
      </c>
      <c r="D10" s="4">
        <v>5</v>
      </c>
      <c r="E10" s="6">
        <f>D10*$B$2</f>
        <v>5</v>
      </c>
      <c r="F10" t="s">
        <v>19</v>
      </c>
      <c r="G10" s="9">
        <f>E10*0.56</f>
        <v>2.8</v>
      </c>
    </row>
    <row r="11">
      <c r="A11" t="s">
        <v>26</v>
      </c>
      <c r="B11" t="s">
        <v>27</v>
      </c>
      <c r="C11" t="s">
        <v>28</v>
      </c>
      <c r="D11" s="4">
        <v>3</v>
      </c>
      <c r="E11" s="6">
        <f>D11*$B$2</f>
        <v>3</v>
      </c>
      <c r="F11" t="s">
        <v>19</v>
      </c>
      <c r="G11" s="9">
        <f>E11*5.2</f>
        <v>15.6</v>
      </c>
    </row>
    <row r="12">
      <c r="A12" t="s">
        <v>29</v>
      </c>
      <c r="B12" t="s">
        <v>30</v>
      </c>
      <c r="C12" t="s">
        <v>31</v>
      </c>
      <c r="D12" s="4">
        <v>10</v>
      </c>
      <c r="E12" s="6">
        <f>D12*$B$2</f>
        <v>10</v>
      </c>
      <c r="F12" t="s">
        <v>19</v>
      </c>
      <c r="G12" s="9">
        <f>E12*1</f>
        <v>10</v>
      </c>
    </row>
    <row r="13">
      <c r="A13" t="s">
        <v>32</v>
      </c>
      <c r="B13" t="s">
        <v>33</v>
      </c>
      <c r="C13" t="s">
        <v>34</v>
      </c>
      <c r="D13" s="4">
        <v>0.02</v>
      </c>
      <c r="E13" s="6">
        <f>D13*$B$2</f>
        <v>0.02</v>
      </c>
      <c r="F13" t="s">
        <v>19</v>
      </c>
      <c r="G13" s="9">
        <f>E13*0.35</f>
        <v>0.007</v>
      </c>
    </row>
    <row r="14">
      <c r="A14" t="s">
        <v>35</v>
      </c>
      <c r="B14" t="s">
        <v>36</v>
      </c>
      <c r="C14" t="s">
        <v>37</v>
      </c>
      <c r="D14" s="4">
        <v>2.5</v>
      </c>
      <c r="E14" s="6">
        <f>D14*$B$2</f>
        <v>2.5</v>
      </c>
      <c r="F14" t="s">
        <v>19</v>
      </c>
      <c r="G14" s="9">
        <f>E14*2.1</f>
        <v>5.25</v>
      </c>
    </row>
    <row r="15">
      <c r="A15"/>
      <c r="B15"/>
      <c r="C15"/>
      <c r="D15"/>
      <c r="E15"/>
      <c r="F15" t="s" s="10">
        <v>38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43</v>
      </c>
      <c r="F1" t="s" s="7">
        <v>44</v>
      </c>
    </row>
    <row r="2">
      <c r="A2" t="s">
        <v>45</v>
      </c>
      <c r="B2">
        <v>1</v>
      </c>
      <c r="C2" t="s">
        <v>46</v>
      </c>
      <c r="D2" t="inlineStr" s="12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2"/>
      <c r="F2"/>
    </row>
    <row r="3">
      <c r="A3" t="s">
        <v>45</v>
      </c>
      <c r="B3">
        <v>2</v>
      </c>
      <c r="C3" t="s">
        <v>47</v>
      </c>
      <c r="D3" t="inlineStr" s="12">
        <is>
          <t>Préparations préliminaires - Dans une calotte,faire fondre les 250 g de beurre. - Au pinceau,badigeonner l’intérieur de 5 bacs GN 1/1 H 65. - Éplucher,laver et citronner les pommes. - Couper en 2 les pommes.Avec l’aide de la pointe de l’économe,retirer le péricarpe et les pépins. - Au coupe-légumes,tailler les pommes en dés.Citronner. - Cependant,on peut tailler les pommes en dés sans les éplucher,en prenant soin toutefois de les évider et de les désinfecter suivant la procédure. - Répartir les dés de pommes dans les 5 bacs beurrés.Réserver au froid en attente d’utilisation. - Détailler le beurre en parcelles.</t>
        </is>
      </c>
      <c r="E3" t="s" s="12"/>
      <c r="F3" t="s">
        <v>48</v>
      </c>
    </row>
    <row r="4">
      <c r="A4" t="s">
        <v>45</v>
      </c>
      <c r="B4">
        <v>3</v>
      </c>
      <c r="C4" t="s">
        <v>49</v>
      </c>
      <c r="D4" t="inlineStr" s="12">
        <is>
          <t>Confectionner la pâte à crumble - Dans la cuve du batteur,mettre la farine,le sel fin et le beurre en parcelles. - En première vitesse, fraiser les éléments à la feuille afin d’obtenir un mélange sableux. - Continuer de fraiser jusqu’à ce que le sablage devienne très gros. - En fin de sablage,ajouter le sucre et la cannelle en poudre.</t>
        </is>
      </c>
      <c r="E4" t="s" s="12"/>
      <c r="F4"/>
    </row>
    <row r="5">
      <c r="A5" t="s">
        <v>45</v>
      </c>
      <c r="B5">
        <v>4</v>
      </c>
      <c r="C5" t="s">
        <v>50</v>
      </c>
      <c r="D5" t="inlineStr" s="12">
        <is>
          <t>Garnir les moules - Dans les 5 bacs GN,répartir la pâte à crumble sur les pommes. - Égaliser la surface sans toutefois lisser la pâte. - Éventuellement,parsemer quelques noix de beurre sur le dessus du crumble.</t>
        </is>
      </c>
      <c r="E5" t="s" s="12"/>
      <c r="F5"/>
    </row>
    <row r="6">
      <c r="A6" t="s">
        <v>45</v>
      </c>
      <c r="B6">
        <v>5</v>
      </c>
      <c r="C6" t="s">
        <v>51</v>
      </c>
      <c r="D6" t="inlineStr" s="12">
        <is>
          <t>Cuire les crumbles - Préchauffer le four sur la position chaleur sèche à + 180 °C. - Étager les bacs sur l’échelle de four. - Enfourner et cuire les crumbles durant 25/30 minutes environ. - Contrôler la cuisson.</t>
        </is>
      </c>
      <c r="E6" t="s" s="12"/>
      <c r="F6" t="s">
        <v>52</v>
      </c>
    </row>
    <row r="7">
      <c r="A7" t="s">
        <v>45</v>
      </c>
      <c r="B7">
        <v>6</v>
      </c>
      <c r="C7" t="s">
        <v>53</v>
      </c>
      <c r="D7" t="inlineStr" s="12">
        <is>
          <t>Dresser et servir - Laisser refroidir les crumbles dans leur bac de cuisson. - Détailler chaque bac en 20 portions.4 portions dans le sens de la largeur et 5 dans le sens de la longueur. - Servir à l’assiette,à l’aide d’une spatule carrée.</t>
        </is>
      </c>
      <c r="E7" t="s" s="12"/>
      <c r="F7"/>
    </row>
    <row r="8">
      <c r="A8" t="s">
        <v>45</v>
      </c>
      <c r="B8">
        <v>7</v>
      </c>
      <c r="C8"/>
      <c r="D8" t="inlineStr" s="12">
        <is>
          <t>Suggestions - Pour la recette B, procéder selon la même méthode de fabrication que la recetteA. - On peut remplacer les pommes par : - de la pomme et de la rhubarbe en poids égal en dés. - des fruits rouges surgelés et des pommes,etc.</t>
        </is>
      </c>
      <c r="E8" t="s" s="12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54</v>
      </c>
      <c r="B1" t="s" s="7">
        <v>55</v>
      </c>
      <c r="C1" t="s" s="7">
        <v>56</v>
      </c>
      <c r="D1" t="s" s="7">
        <v>57</v>
      </c>
      <c r="E1" t="s" s="7">
        <v>10</v>
      </c>
    </row>
    <row r="2">
      <c r="A2">
        <v>0</v>
      </c>
      <c r="B2" t="s">
        <v>45</v>
      </c>
      <c r="C2" t="s">
        <v>58</v>
      </c>
      <c r="D2" s="6">
        <f>'Besoins'!$B$2*100</f>
        <v>100</v>
      </c>
      <c r="E2" t="s">
        <v>3</v>
      </c>
    </row>
    <row r="3">
      <c r="A3">
        <v>1</v>
      </c>
      <c r="B3" t="s">
        <v>59</v>
      </c>
      <c r="C3" t="s">
        <v>60</v>
      </c>
      <c r="D3" s="6">
        <f>'Besoins'!$B$2*5</f>
        <v>5</v>
      </c>
      <c r="E3" t="s">
        <v>19</v>
      </c>
    </row>
    <row r="4">
      <c r="A4">
        <v>1</v>
      </c>
      <c r="B4" t="s">
        <v>61</v>
      </c>
      <c r="C4" t="s">
        <v>60</v>
      </c>
      <c r="D4" s="6">
        <f>'Besoins'!$B$2*3</f>
        <v>3</v>
      </c>
      <c r="E4" t="s">
        <v>19</v>
      </c>
    </row>
    <row r="5">
      <c r="A5">
        <v>1</v>
      </c>
      <c r="B5" t="s">
        <v>62</v>
      </c>
      <c r="C5" t="s">
        <v>60</v>
      </c>
      <c r="D5" s="6">
        <f>'Besoins'!$B$2*2.5</f>
        <v>2.5</v>
      </c>
      <c r="E5" t="s">
        <v>19</v>
      </c>
    </row>
    <row r="6">
      <c r="A6">
        <v>1</v>
      </c>
      <c r="B6" t="s">
        <v>63</v>
      </c>
      <c r="C6" t="s">
        <v>60</v>
      </c>
      <c r="D6" s="6">
        <f>'Besoins'!$B$2*0.02</f>
        <v>0.02</v>
      </c>
      <c r="E6" t="s">
        <v>19</v>
      </c>
    </row>
    <row r="7">
      <c r="A7">
        <v>1</v>
      </c>
      <c r="B7" t="s">
        <v>64</v>
      </c>
      <c r="C7" t="s">
        <v>60</v>
      </c>
      <c r="D7" s="6">
        <f>'Besoins'!$B$2*0.015</f>
        <v>0.015</v>
      </c>
      <c r="E7" t="s">
        <v>19</v>
      </c>
    </row>
    <row r="8">
      <c r="A8">
        <v>1</v>
      </c>
      <c r="B8" t="s">
        <v>65</v>
      </c>
      <c r="C8" t="s">
        <v>60</v>
      </c>
      <c r="D8" s="6">
        <f>'Besoins'!$B$2*2.5</f>
        <v>2.5</v>
      </c>
      <c r="E8" t="s">
        <v>19</v>
      </c>
    </row>
    <row r="9">
      <c r="A9">
        <v>1</v>
      </c>
      <c r="B9" t="s">
        <v>66</v>
      </c>
      <c r="C9" t="s">
        <v>60</v>
      </c>
      <c r="D9" s="6">
        <f>'Besoins'!$B$2*10</f>
        <v>10</v>
      </c>
      <c r="E9" t="s">
        <v>19</v>
      </c>
    </row>
    <row r="10">
      <c r="A10">
        <v>1</v>
      </c>
      <c r="B10" t="s">
        <v>67</v>
      </c>
      <c r="C10" t="s">
        <v>60</v>
      </c>
      <c r="D10" s="6">
        <f>'Besoins'!$B$2*0.2</f>
        <v>0.2</v>
      </c>
      <c r="E10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68</v>
      </c>
      <c r="B1"/>
      <c r="C1"/>
      <c r="D1"/>
    </row>
    <row r="2">
      <c r="A2" t="str" s="13">
        <f>"GRO_CDC_243 · GRO.DESSERTS · référence : "&amp;Besoins!B3&amp;" "&amp;Besoins!C3&amp;" · multiplicateur réglable sur la feuille ""Besoins"""</f>
        <v>GRO_CDC_243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69</v>
      </c>
      <c r="B4"/>
      <c r="C4"/>
      <c r="D4"/>
    </row>
    <row r="5">
      <c r="A5" t="s" s="15">
        <v>70</v>
      </c>
      <c r="B5" t="str" s="12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5">
        <v>71</v>
      </c>
      <c r="B6" t="str" s="12">
        <f>"[ÉTUVER] "&amp;Procedure!D3</f>
        <v>[ÉTUVER] Préparations préliminaires - Dans une calotte,faire fondre les 250 g de beurre. - Au pinceau,badigeonner l’intérieur de 5 bacs GN 1/1 H 65. - Éplucher,laver et citronner les pommes. - Couper en 2 les pommes.Avec l’aide de la pointe de l’économe,retirer le péricarpe et les pépins. - Au coupe-légumes,tailler les pommes en dés.Citronner. - Cependant,on peut tailler les pommes en dés sans les éplucher,en prenant soin toutefois de les évider et de les désinfecter suivant la procédure. - Répartir les dés de pommes dans les 5 bacs beurrés.Réserver au froid en attente d’utilisation. - Détailler le beurre en parcelles.</v>
      </c>
      <c r="C6"/>
      <c r="D6"/>
    </row>
    <row r="7">
      <c r="A7" t="s" s="15">
        <v>72</v>
      </c>
      <c r="B7" t="str" s="12">
        <f>"[BATTRE] "&amp;Procedure!D4</f>
        <v>[BATTRE] Confectionner la pâte à crumble - Dans la cuve du batteur,mettre la farine,le sel fin et le beurre en parcelles. - En première vitesse, fraiser les éléments à la feuille afin d’obtenir un mélange sableux. - Continuer de fraiser jusqu’à ce que le sablage devienne très gros. - En fin de sablage,ajouter le sucre et la cannelle en poudre.</v>
      </c>
      <c r="C7"/>
      <c r="D7"/>
    </row>
    <row r="8">
      <c r="A8" t="s" s="15">
        <v>73</v>
      </c>
      <c r="B8" t="str" s="12">
        <f>"[FOURRER] "&amp;Procedure!D5</f>
        <v>[FOURRER] Garnir les moules - Dans les 5 bacs GN,répartir la pâte à crumble sur les pommes. - Égaliser la surface sans toutefois lisser la pâte. - Éventuellement,parsemer quelques noix de beurre sur le dessus du crumble.</v>
      </c>
      <c r="C8"/>
      <c r="D8"/>
    </row>
    <row r="9">
      <c r="A9" t="s" s="15">
        <v>74</v>
      </c>
      <c r="B9" t="str" s="12">
        <f>"[CUIRE] "&amp;Procedure!D6</f>
        <v>[CUIRE] Cuire les crumbles - Préchauffer le four sur la position chaleur sèche à + 180 °C. - Étager les bacs sur l’échelle de four. - Enfourner et cuire les crumbles durant 25/30 minutes environ. - Contrôler la cuisson.</v>
      </c>
      <c r="C9"/>
      <c r="D9"/>
    </row>
    <row r="10">
      <c r="A10" t="s" s="15">
        <v>75</v>
      </c>
      <c r="B10" t="str" s="12">
        <f>"[DRESSER] "&amp;Procedure!D7</f>
        <v>[DRESSER] Dresser et servir - Laisser refroidir les crumbles dans leur bac de cuisson. - Détailler chaque bac en 20 portions.4 portions dans le sens de la largeur et 5 dans le sens de la longueur. - Servir à l’assiette,à l’aide d’une spatule carrée.</v>
      </c>
      <c r="C10"/>
      <c r="D10"/>
    </row>
    <row r="11">
      <c r="A11" t="s" s="15">
        <v>76</v>
      </c>
      <c r="B11" t="str" s="12">
        <f>Procedure!D8</f>
        <v>Suggestions - Pour la recette B, procéder selon la même méthode de fabrication que la recetteA. - On peut remplacer les pommes par : - de la pomme et de la rhubarbe en poids égal en dés. - des fruits rouges surgelés et des pommes,etc.</v>
      </c>
      <c r="C11"/>
      <c r="D11"/>
    </row>
    <row r="12">
      <c r="A12"/>
      <c r="B12"/>
      <c r="C12"/>
      <c r="D12"/>
    </row>
    <row r="13">
      <c r="A13" t="s" s="16">
        <v>77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2026-08-01T02:01:43Z</dcterms:created>
  <dc:title>CRUMBLE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2026-08-01T02:01:43Z</dcterms:modified>
  <cp:revision>1</cp:revision>
</cp:coreProperties>
</file>