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<sst xmlns="http://schemas.openxmlformats.org/spreadsheetml/2006/main" count="97" uniqueCount="97">
  <si>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</si>
  <si>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</si>
  <si>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PUDDING DE RIZ</t>
  </si>
  <si>
    <t>Code</t>
  </si>
  <si>
    <t>GRO_CDC_240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</si>
  <si>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</si>
  <si>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</si>
  <si>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</si>
  <si>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</si>
  <si>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</si>
  <si>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</si>
  <si>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</si>
  <si>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</si>
  <si>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</si>
  <si>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</si>
  <si>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</si>
  <si>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</si>
  <si>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</si>
  <si>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</si>
  <si>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</si>
  <si>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</si>
  <si>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</si>
  <si>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</si>
  <si>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</si>
  <si>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</si>
  <si>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</si>
  <si>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</si>
  <si>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</si>
  <si>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</si>
  <si>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</si>
  <si>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</si>
  <si>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</si>
  <si>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</si>
  <si>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</si>
  <si>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ALC-RHUM-BRUN</t>
  </si>
  <si>
    <t>Rhum ambré de cuisine (baba)</t>
  </si>
  <si>
    <t>Spiritueux et liqueurs cuisine</t>
  </si>
  <si>
    <t>lt</t>
  </si>
  <si>
    <t>COUV-CARAMEL</t>
  </si>
  <si>
    <t>Couverture caramel (Dulcey/blond)</t>
  </si>
  <si>
    <t>Chocolats de couverture</t>
  </si>
  <si>
    <t>kg</t>
  </si>
  <si>
    <t>EPI-CANNELLE-POW</t>
  </si>
  <si>
    <t>Cannelle en poudre</t>
  </si>
  <si>
    <t>Épices en poudre et graines</t>
  </si>
  <si>
    <t>RNME101485</t>
  </si>
  <si>
    <t>Raisins secs sultanine sachet 1kg</t>
  </si>
  <si>
    <t>Pâtisserie épicerie sucrée</t>
  </si>
  <si>
    <t>RNME101466</t>
  </si>
  <si>
    <t>Sucre poudre sac 1kg</t>
  </si>
  <si>
    <t>FRUIT-CONF-MIX</t>
  </si>
  <si>
    <t>Mélange fruits confits (cake)</t>
  </si>
  <si>
    <t>Fruits séchés et confits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</si>
  <si>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</si>
  <si>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</si>
  <si>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</si>
  <si>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</si>
  <si>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</si>
  <si>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</si>
  <si>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</si>
  <si>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</si>
  <si>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</si>
  <si>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</si>
  <si>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</si>
  <si>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</si>
  <si>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</si>
  <si>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</si>
  <si>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</si>
  <si>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Sucre poudre sac 1kg</t>
  </si>
  <si>
    <t xml:space="preserve">    ↳ VANILLE (baton)</t>
  </si>
  <si>
    <t xml:space="preserve">    ↳ Cannelle en poudre</t>
  </si>
  <si>
    <t xml:space="preserve">    ↳ Mélange fruits confits (cake)</t>
  </si>
  <si>
    <t xml:space="preserve">    ↳ Raisins secs sultanine sachet 1kg</t>
  </si>
  <si>
    <t xml:space="preserve">    ↳ Rhum ambré de cuisine (baba)</t>
  </si>
  <si>
    <t xml:space="preserve">    ↳ Couverture caramel (Dulcey/blond)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</si>
  <si>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</si>
  <si>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</si>
  <si>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</si>
  <si>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</si>
  <si>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</si>
  <si>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</si>
  <si>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</si>
  <si>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</si>
  <si>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</si>
  <si>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</si>
  <si>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PORTER</t>
  </si>
  <si>
    <t>TERMINER</t>
  </si>
  <si>
    <t>13 min (repos)</t>
  </si>
  <si>
    <t>SERVIR</t>
  </si>
  <si>
    <t>Fiche technique — PUDDING DE RIZ</t>
  </si>
  <si>
    <t>PUDDING DE RIZ  GRO_CDC_240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</si>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</sst>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52.542026842105</v>
      </c>
    </row>
    <row r="12">
      <c r="A12" t="s" s="3">
        <v>16</v>
      </c>
      <c r="B12" s="4">
        <v>0.52542026842105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52.542026842105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24</v>
      </c>
      <c r="G7" s="4">
        <f>E7*0.5902684211</f>
        <v>0.059027</v>
      </c>
    </row>
    <row r="8">
      <c r="A8" t="s">
        <v>34</v>
      </c>
      <c r="B8" t="s">
        <v>35</v>
      </c>
      <c r="C8" t="s">
        <v>36</v>
      </c>
      <c r="D8" s="9">
        <v>0.2</v>
      </c>
      <c r="E8" s="11">
        <f>D8*$B$2</f>
        <v>0.2</v>
      </c>
      <c r="F8" t="s">
        <v>37</v>
      </c>
      <c r="G8" s="4">
        <f>E8*14</f>
        <v>2.8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E9*19.5</f>
        <v>19.5</v>
      </c>
    </row>
    <row r="10">
      <c r="A10" t="s">
        <v>42</v>
      </c>
      <c r="B10" t="s">
        <v>43</v>
      </c>
      <c r="C10" t="s">
        <v>44</v>
      </c>
      <c r="D10" s="9">
        <v>0.006</v>
      </c>
      <c r="E10" s="11">
        <f>D10*$B$2</f>
        <v>0.006</v>
      </c>
      <c r="F10" t="s">
        <v>41</v>
      </c>
      <c r="G10" s="4">
        <f>E10*10.5</f>
        <v>0.063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41</v>
      </c>
      <c r="G11" s="4">
        <f>E11*7.72</f>
        <v>3.86</v>
      </c>
    </row>
    <row r="12">
      <c r="A12" t="s">
        <v>48</v>
      </c>
      <c r="B12" t="s">
        <v>49</v>
      </c>
      <c r="C12" t="s">
        <v>47</v>
      </c>
      <c r="D12" s="9">
        <v>1.8</v>
      </c>
      <c r="E12" s="11">
        <f>D12*$B$2</f>
        <v>1.8</v>
      </c>
      <c r="F12" t="s">
        <v>41</v>
      </c>
      <c r="G12" s="4">
        <f>E12*2.7</f>
        <v>4.86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41</v>
      </c>
      <c r="G13" s="4">
        <f>E13*7.5</f>
        <v>7.5</v>
      </c>
    </row>
    <row r="14">
      <c r="A14" t="s">
        <v>53</v>
      </c>
      <c r="B14" t="s">
        <v>54</v>
      </c>
      <c r="C14" t="s">
        <v>55</v>
      </c>
      <c r="D14" s="9">
        <v>0.25</v>
      </c>
      <c r="E14" s="11">
        <f>D14*$B$2</f>
        <v>0.25</v>
      </c>
      <c r="F14" t="s">
        <v>41</v>
      </c>
      <c r="G14" s="4">
        <f>E14*5.2</f>
        <v>1.3</v>
      </c>
    </row>
    <row r="15">
      <c r="A15" t="s">
        <v>56</v>
      </c>
      <c r="B15" t="s">
        <v>57</v>
      </c>
      <c r="C15" t="s">
        <v>58</v>
      </c>
      <c r="D15" s="9">
        <v>12</v>
      </c>
      <c r="E15" s="11">
        <f>D15*$B$2</f>
        <v>12</v>
      </c>
      <c r="F15" t="s">
        <v>37</v>
      </c>
      <c r="G15" s="4">
        <f>E15*1.05</f>
        <v>12.6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100</v>
      </c>
      <c r="E2" t="s">
        <v>24</v>
      </c>
      <c r="F2" t="s">
        <v>65</v>
      </c>
    </row>
    <row r="3">
      <c r="A3">
        <v>1</v>
      </c>
      <c r="B3" t="s">
        <v>66</v>
      </c>
      <c r="C3" t="s">
        <v>67</v>
      </c>
      <c r="D3" s="11">
        <v>12</v>
      </c>
      <c r="E3" t="s">
        <v>37</v>
      </c>
      <c r="F3" t="s">
        <v>58</v>
      </c>
    </row>
    <row r="4">
      <c r="A4">
        <v>1</v>
      </c>
      <c r="B4" t="s">
        <v>68</v>
      </c>
      <c r="C4" t="s">
        <v>67</v>
      </c>
      <c r="D4" s="11">
        <v>1.8</v>
      </c>
      <c r="E4" t="s">
        <v>41</v>
      </c>
      <c r="F4" t="s">
        <v>47</v>
      </c>
    </row>
    <row r="5">
      <c r="A5">
        <v>1</v>
      </c>
      <c r="B5" t="s">
        <v>69</v>
      </c>
      <c r="C5" t="s">
        <v>67</v>
      </c>
      <c r="D5" s="11">
        <v>0.1</v>
      </c>
      <c r="E5" t="s">
        <v>37</v>
      </c>
      <c r="F5" t="s">
        <v>33</v>
      </c>
    </row>
    <row r="6">
      <c r="A6">
        <v>1</v>
      </c>
      <c r="B6" t="s">
        <v>70</v>
      </c>
      <c r="C6" t="s">
        <v>67</v>
      </c>
      <c r="D6" s="11">
        <v>0.006</v>
      </c>
      <c r="E6" t="s">
        <v>41</v>
      </c>
      <c r="F6" t="s">
        <v>44</v>
      </c>
    </row>
    <row r="7">
      <c r="A7">
        <v>1</v>
      </c>
      <c r="B7" t="s">
        <v>71</v>
      </c>
      <c r="C7" t="s">
        <v>67</v>
      </c>
      <c r="D7" s="11">
        <v>1</v>
      </c>
      <c r="E7" t="s">
        <v>41</v>
      </c>
      <c r="F7" t="s">
        <v>52</v>
      </c>
    </row>
    <row r="8">
      <c r="A8">
        <v>1</v>
      </c>
      <c r="B8" t="s">
        <v>72</v>
      </c>
      <c r="C8" t="s">
        <v>67</v>
      </c>
      <c r="D8" s="11">
        <v>0.5</v>
      </c>
      <c r="E8" t="s">
        <v>41</v>
      </c>
      <c r="F8" t="s">
        <v>47</v>
      </c>
    </row>
    <row r="9">
      <c r="A9">
        <v>1</v>
      </c>
      <c r="B9" t="s">
        <v>73</v>
      </c>
      <c r="C9" t="s">
        <v>67</v>
      </c>
      <c r="D9" s="11">
        <v>0.2</v>
      </c>
      <c r="E9" t="s">
        <v>37</v>
      </c>
      <c r="F9" t="s">
        <v>36</v>
      </c>
    </row>
    <row r="10">
      <c r="A10">
        <v>1</v>
      </c>
      <c r="B10" t="s">
        <v>74</v>
      </c>
      <c r="C10" t="s">
        <v>67</v>
      </c>
      <c r="D10" s="11">
        <v>1</v>
      </c>
      <c r="E10" t="s">
        <v>37</v>
      </c>
      <c r="F10" t="s">
        <v>40</v>
      </c>
    </row>
    <row r="11">
      <c r="A11">
        <v>1</v>
      </c>
      <c r="B11" t="s">
        <v>75</v>
      </c>
      <c r="C11" t="s">
        <v>67</v>
      </c>
      <c r="D11" s="11">
        <v>0.25</v>
      </c>
      <c r="E11" t="s">
        <v>41</v>
      </c>
      <c r="F11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83</v>
      </c>
      <c r="D3" t="inlineStr" s="14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 t="s" s="14"/>
      <c r="F3" t="s">
        <v>84</v>
      </c>
    </row>
    <row r="4">
      <c r="A4" t="s">
        <v>2</v>
      </c>
      <c r="B4">
        <v>3</v>
      </c>
      <c r="C4" t="s">
        <v>85</v>
      </c>
      <c r="D4" t="inlineStr" s="14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 t="s" s="14"/>
      <c r="F4"/>
    </row>
    <row r="5">
      <c r="A5" t="s">
        <v>2</v>
      </c>
      <c r="B5">
        <v>4</v>
      </c>
      <c r="C5" t="s">
        <v>86</v>
      </c>
      <c r="D5" t="inlineStr" s="14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 t="s" s="14"/>
      <c r="F5" t="s">
        <v>87</v>
      </c>
    </row>
    <row r="6">
      <c r="A6" t="s">
        <v>2</v>
      </c>
      <c r="B6">
        <v>5</v>
      </c>
      <c r="C6" t="s">
        <v>88</v>
      </c>
      <c r="D6" t="inlineStr" s="14">
        <is>
          <t>Servir le pudding - Détailler le pudding en 25 portions par bac. - Servir la portion à l’aide d’une spatule de service carrée. - Napper avec un peu de caramel le dessus du pudding.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"GRO_CDC_240 · GRO.DESSERTS · référence : "&amp;Besoins!B3&amp;" "&amp;Besoins!C3&amp;" · multiplicateur réglable sur la feuille ""Besoins"""</f>
        <v>GRO_CDC_240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92</v>
      </c>
      <c r="B6" t="str" s="14">
        <f>"[ÉTUVER] "&amp;Procedure!D3</f>
        <v>[ÉTUVER] 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v>
      </c>
      <c r="C6"/>
      <c r="D6"/>
    </row>
    <row r="7">
      <c r="A7" t="s" s="17">
        <v>93</v>
      </c>
      <c r="B7" t="str" s="14">
        <f>"[PORTER] "&amp;Procedure!D4</f>
        <v>[PORTER] 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v>
      </c>
      <c r="C7"/>
      <c r="D7"/>
    </row>
    <row r="8">
      <c r="A8" t="s" s="17">
        <v>94</v>
      </c>
      <c r="B8" t="str" s="14">
        <f>"[TERMINER] "&amp;Procedure!D5</f>
        <v>[TERMINER] 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v>
      </c>
      <c r="C8"/>
      <c r="D8"/>
    </row>
    <row r="9">
      <c r="A9" t="s" s="17">
        <v>95</v>
      </c>
      <c r="B9" t="str" s="14">
        <f>"[SERVIR] "&amp;Procedure!D6</f>
        <v>[SERVIR] Servir le pudding - Détailler le pudding en 25 portions par bac. - Servir la portion à l’aide d’une spatule de service carrée. - Napper avec un peu de caramel le dessus du pudding.</v>
      </c>
      <c r="C9"/>
      <c r="D9"/>
    </row>
    <row r="10">
      <c r="A10" t="s" s="17">
        <v>96</v>
      </c>
      <c r="B10" t="str" s="14">
        <f>Procedure!D7</f>
        <v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