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<sst xmlns="http://schemas.openxmlformats.org/spreadsheetml/2006/main" count="106" uniqueCount="106">
  <si>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</si>
  <si>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</si>
  <si>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BREAD PUDDING</t>
  </si>
  <si>
    <t>Code</t>
  </si>
  <si>
    <t>GRO_CDC_239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</si>
  <si>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</si>
  <si>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</si>
  <si>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</si>
  <si>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</si>
  <si>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</si>
  <si>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</si>
  <si>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</si>
  <si>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</si>
  <si>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</si>
  <si>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</si>
  <si>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</si>
  <si>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</si>
  <si>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</si>
  <si>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</si>
  <si>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</si>
  <si>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</si>
  <si>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</si>
  <si>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</si>
  <si>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</si>
  <si>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</si>
  <si>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</si>
  <si>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</si>
  <si>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</si>
  <si>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</si>
  <si>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</si>
  <si>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</si>
  <si>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</si>
  <si>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</si>
  <si>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</si>
  <si>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</si>
  <si>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</si>
  <si>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</si>
  <si>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NAPPAGE-ABRICO</t>
  </si>
  <si>
    <t>Nappage abricot (glaçage)</t>
  </si>
  <si>
    <t>Chocolats décor et confiserie</t>
  </si>
  <si>
    <t>kg</t>
  </si>
  <si>
    <t>RNME101485</t>
  </si>
  <si>
    <t>Raisins secs sultanine sachet 1kg</t>
  </si>
  <si>
    <t>Pâtisserie épicerie sucrée</t>
  </si>
  <si>
    <t>RNME101466</t>
  </si>
  <si>
    <t>Sucre poudre sac 1kg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</si>
  <si>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</si>
  <si>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</si>
  <si>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</si>
  <si>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</si>
  <si>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</si>
  <si>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</si>
  <si>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</si>
  <si>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</si>
  <si>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</si>
  <si>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OVO-JAUNE-LIQ</t>
  </si>
  <si>
    <t>Jaune d'oeuf liquide pasteurisé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</si>
  <si>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</si>
  <si>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</si>
  <si>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</si>
  <si>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</si>
  <si>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</si>
  <si>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</si>
  <si>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</si>
  <si>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</si>
  <si>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</si>
  <si>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</si>
  <si>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Pain de campagne tranché (kg)</t>
  </si>
  <si>
    <t>matiere</t>
  </si>
  <si>
    <t xml:space="preserve">    ↳ Lait entier UHT 3,5% MG brique 1L</t>
  </si>
  <si>
    <t xml:space="preserve">    ↳ Beurre doux 82% MG plaquette</t>
  </si>
  <si>
    <t xml:space="preserve">    ↳ Jaune d'oeuf liquide pasteurisé</t>
  </si>
  <si>
    <t xml:space="preserve">    ↳ Blanc d'oeuf liquide pasteurisé</t>
  </si>
  <si>
    <t xml:space="preserve">    ↳ Sucre poudre sac 1kg</t>
  </si>
  <si>
    <t xml:space="preserve">    ↳ Raisins secs sultanine sachet 1kg</t>
  </si>
  <si>
    <t xml:space="preserve">    ↳ Rhum ambré de cuisine (baba)</t>
  </si>
  <si>
    <t xml:space="preserve">    ↳ Nappage abricot (glaçage)</t>
  </si>
  <si>
    <t xml:space="preserve">    ↳ Extrait de vanille alcoolisé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</si>
  <si>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</si>
  <si>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</si>
  <si>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</si>
  <si>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</si>
  <si>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</si>
  <si>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</si>
  <si>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</si>
  <si>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</si>
  <si>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</si>
  <si>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</si>
  <si>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MONTER</t>
  </si>
  <si>
    <t>1 min (prepa)</t>
  </si>
  <si>
    <t>INCORPORER</t>
  </si>
  <si>
    <t>CUIRE</t>
  </si>
  <si>
    <t>83 min (cuisson)</t>
  </si>
  <si>
    <t>LUSTRER</t>
  </si>
  <si>
    <t>DRESSER</t>
  </si>
  <si>
    <t>Dresser et servir - Détailler chaque bac de pudding en 25 portions. - Servir le pudding nature ou accompagné d’une crème anglaise.</t>
  </si>
  <si>
    <t>Fiche technique — BREAD PUDDING</t>
  </si>
  <si>
    <t>BREAD PUDDING  GRO_CDC_239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</si>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</sst>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68.79</v>
      </c>
    </row>
    <row r="12">
      <c r="A12" t="s" s="3">
        <v>16</v>
      </c>
      <c r="B12" s="4">
        <v>0.6879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68.79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E7*32</f>
        <v>6.4</v>
      </c>
    </row>
    <row r="8">
      <c r="A8" t="s">
        <v>35</v>
      </c>
      <c r="B8" t="s">
        <v>36</v>
      </c>
      <c r="C8" t="s">
        <v>33</v>
      </c>
      <c r="D8" s="9">
        <v>0.2</v>
      </c>
      <c r="E8" s="11">
        <f>D8*$B$2</f>
        <v>0.2</v>
      </c>
      <c r="F8" t="s">
        <v>34</v>
      </c>
      <c r="G8" s="4">
        <f>E8*14</f>
        <v>2.8</v>
      </c>
    </row>
    <row r="9">
      <c r="A9" t="s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40</v>
      </c>
      <c r="G9" s="4">
        <f>E9*5.5</f>
        <v>5.5</v>
      </c>
    </row>
    <row r="10">
      <c r="A10" t="s">
        <v>41</v>
      </c>
      <c r="B10" t="s">
        <v>42</v>
      </c>
      <c r="C10" t="s">
        <v>43</v>
      </c>
      <c r="D10" s="9">
        <v>1.5</v>
      </c>
      <c r="E10" s="11">
        <f>D10*$B$2</f>
        <v>1.5</v>
      </c>
      <c r="F10" t="s">
        <v>40</v>
      </c>
      <c r="G10" s="4">
        <f>E10*7.72</f>
        <v>11.58</v>
      </c>
    </row>
    <row r="11">
      <c r="A11" t="s">
        <v>44</v>
      </c>
      <c r="B11" t="s">
        <v>45</v>
      </c>
      <c r="C11" t="s">
        <v>43</v>
      </c>
      <c r="D11" s="9">
        <v>2.7</v>
      </c>
      <c r="E11" s="11">
        <f>D11*$B$2</f>
        <v>2.7</v>
      </c>
      <c r="F11" t="s">
        <v>40</v>
      </c>
      <c r="G11" s="4">
        <f>E11*2.7</f>
        <v>7.29</v>
      </c>
    </row>
    <row r="12">
      <c r="A12" t="s">
        <v>46</v>
      </c>
      <c r="B12" t="s">
        <v>47</v>
      </c>
      <c r="C12" t="s">
        <v>48</v>
      </c>
      <c r="D12" s="9">
        <v>0.85</v>
      </c>
      <c r="E12" s="11">
        <f>D12*$B$2</f>
        <v>0.85</v>
      </c>
      <c r="F12" t="s">
        <v>40</v>
      </c>
      <c r="G12" s="4">
        <f>E12*5.2</f>
        <v>4.42</v>
      </c>
    </row>
    <row r="13">
      <c r="A13" t="s">
        <v>49</v>
      </c>
      <c r="B13" t="s">
        <v>50</v>
      </c>
      <c r="C13" t="s">
        <v>51</v>
      </c>
      <c r="D13" s="9">
        <v>12</v>
      </c>
      <c r="E13" s="11">
        <f>D13*$B$2</f>
        <v>12</v>
      </c>
      <c r="F13" t="s">
        <v>34</v>
      </c>
      <c r="G13" s="4">
        <f>E13*1.05</f>
        <v>12.6</v>
      </c>
    </row>
    <row r="14">
      <c r="A14" t="s">
        <v>52</v>
      </c>
      <c r="B14" t="s">
        <v>53</v>
      </c>
      <c r="C14" t="s">
        <v>54</v>
      </c>
      <c r="D14" s="9">
        <v>1.5</v>
      </c>
      <c r="E14" s="11">
        <f>D14*$B$2</f>
        <v>1.5</v>
      </c>
      <c r="F14" t="s">
        <v>40</v>
      </c>
      <c r="G14" s="4">
        <f>E14*3.2</f>
        <v>4.8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40</v>
      </c>
      <c r="G15" s="4">
        <f>E15*5.8</f>
        <v>2.9</v>
      </c>
    </row>
    <row r="16">
      <c r="A16" t="s">
        <v>57</v>
      </c>
      <c r="B16" t="s">
        <v>58</v>
      </c>
      <c r="C16" t="s">
        <v>59</v>
      </c>
      <c r="D16" s="9">
        <v>3</v>
      </c>
      <c r="E16" s="11">
        <f>D16*$B$2</f>
        <v>3</v>
      </c>
      <c r="F16" t="s">
        <v>40</v>
      </c>
      <c r="G16" s="4">
        <f>E16*3.5</f>
        <v>10.5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3</v>
      </c>
      <c r="E3" t="s">
        <v>40</v>
      </c>
      <c r="F3" t="s">
        <v>59</v>
      </c>
    </row>
    <row r="4">
      <c r="A4">
        <v>1</v>
      </c>
      <c r="B4" t="s">
        <v>69</v>
      </c>
      <c r="C4" t="s">
        <v>68</v>
      </c>
      <c r="D4" s="11">
        <v>12</v>
      </c>
      <c r="E4" t="s">
        <v>34</v>
      </c>
      <c r="F4" t="s">
        <v>51</v>
      </c>
    </row>
    <row r="5">
      <c r="A5">
        <v>1</v>
      </c>
      <c r="B5" t="s">
        <v>70</v>
      </c>
      <c r="C5" t="s">
        <v>68</v>
      </c>
      <c r="D5" s="11">
        <v>0.6</v>
      </c>
      <c r="E5" t="s">
        <v>40</v>
      </c>
      <c r="F5" t="s">
        <v>48</v>
      </c>
    </row>
    <row r="6">
      <c r="A6">
        <v>1</v>
      </c>
      <c r="B6" t="s">
        <v>71</v>
      </c>
      <c r="C6" t="s">
        <v>68</v>
      </c>
      <c r="D6" s="11">
        <v>0.5</v>
      </c>
      <c r="E6" t="s">
        <v>40</v>
      </c>
      <c r="F6" t="s">
        <v>54</v>
      </c>
    </row>
    <row r="7">
      <c r="A7">
        <v>1</v>
      </c>
      <c r="B7" t="s">
        <v>72</v>
      </c>
      <c r="C7" t="s">
        <v>68</v>
      </c>
      <c r="D7" s="11">
        <v>1.5</v>
      </c>
      <c r="E7" t="s">
        <v>40</v>
      </c>
      <c r="F7" t="s">
        <v>54</v>
      </c>
    </row>
    <row r="8">
      <c r="A8">
        <v>1</v>
      </c>
      <c r="B8" t="s">
        <v>73</v>
      </c>
      <c r="C8" t="s">
        <v>68</v>
      </c>
      <c r="D8" s="11">
        <v>2.4</v>
      </c>
      <c r="E8" t="s">
        <v>40</v>
      </c>
      <c r="F8" t="s">
        <v>43</v>
      </c>
    </row>
    <row r="9">
      <c r="A9">
        <v>1</v>
      </c>
      <c r="B9" t="s">
        <v>74</v>
      </c>
      <c r="C9" t="s">
        <v>68</v>
      </c>
      <c r="D9" s="11">
        <v>1.5</v>
      </c>
      <c r="E9" t="s">
        <v>40</v>
      </c>
      <c r="F9" t="s">
        <v>43</v>
      </c>
    </row>
    <row r="10">
      <c r="A10">
        <v>1</v>
      </c>
      <c r="B10" t="s">
        <v>75</v>
      </c>
      <c r="C10" t="s">
        <v>68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76</v>
      </c>
      <c r="C11" t="s">
        <v>68</v>
      </c>
      <c r="D11" s="11">
        <v>1</v>
      </c>
      <c r="E11" t="s">
        <v>40</v>
      </c>
      <c r="F11" t="s">
        <v>39</v>
      </c>
    </row>
    <row r="12">
      <c r="A12">
        <v>1</v>
      </c>
      <c r="B12" t="s">
        <v>70</v>
      </c>
      <c r="C12" t="s">
        <v>68</v>
      </c>
      <c r="D12" s="11">
        <v>0.25</v>
      </c>
      <c r="E12" t="s">
        <v>40</v>
      </c>
      <c r="F12" t="s">
        <v>48</v>
      </c>
    </row>
    <row r="13">
      <c r="A13">
        <v>1</v>
      </c>
      <c r="B13" t="s">
        <v>73</v>
      </c>
      <c r="C13" t="s">
        <v>68</v>
      </c>
      <c r="D13" s="11">
        <v>0.3</v>
      </c>
      <c r="E13" t="s">
        <v>40</v>
      </c>
      <c r="F13" t="s">
        <v>43</v>
      </c>
    </row>
    <row r="14">
      <c r="A14">
        <v>1</v>
      </c>
      <c r="B14" t="s">
        <v>77</v>
      </c>
      <c r="C14" t="s">
        <v>68</v>
      </c>
      <c r="D14" s="11">
        <v>0.2</v>
      </c>
      <c r="E14" t="s">
        <v>34</v>
      </c>
      <c r="F1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t>
        </is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inlineStr" s="13">
        <is>
          <t>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t>
        </is>
      </c>
      <c r="E4" t="s" s="13"/>
      <c r="F4"/>
    </row>
    <row r="5">
      <c r="A5" t="s">
        <v>2</v>
      </c>
      <c r="B5">
        <v>4</v>
      </c>
      <c r="C5" t="s">
        <v>88</v>
      </c>
      <c r="D5" t="inlineStr" s="13">
        <is>
          <t>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t>
        </is>
      </c>
      <c r="E5" t="s" s="13"/>
      <c r="F5" t="s">
        <v>89</v>
      </c>
    </row>
    <row r="6">
      <c r="A6" t="s">
        <v>2</v>
      </c>
      <c r="B6">
        <v>5</v>
      </c>
      <c r="C6" t="s">
        <v>90</v>
      </c>
      <c r="D6" t="inlineStr" s="13">
        <is>
          <t>Terminer la confection du bread pudding - Incorporer à l’écumoire une partie des blancs montés à l’appareil à pain pour amollir la masse. - Ajouter le reste des blancs.Lier l’ensemble des éléments.</t>
        </is>
      </c>
      <c r="E6" t="s" s="13"/>
      <c r="F6"/>
    </row>
    <row r="7">
      <c r="A7" t="s">
        <v>2</v>
      </c>
      <c r="B7">
        <v>6</v>
      </c>
      <c r="C7" t="s">
        <v>91</v>
      </c>
      <c r="D7" t="inlineStr" s="13">
        <is>
          <t>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t>
        </is>
      </c>
      <c r="E7" t="s" s="13"/>
      <c r="F7" t="s">
        <v>92</v>
      </c>
    </row>
    <row r="8">
      <c r="A8" t="s">
        <v>2</v>
      </c>
      <c r="B8">
        <v>7</v>
      </c>
      <c r="C8" t="s">
        <v>93</v>
      </c>
      <c r="D8" t="inlineStr" s="13">
        <is>
          <t>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t>
        </is>
      </c>
      <c r="E8" t="s" s="13"/>
      <c r="F8"/>
    </row>
    <row r="9">
      <c r="A9" t="s">
        <v>2</v>
      </c>
      <c r="B9">
        <v>8</v>
      </c>
      <c r="C9" t="s">
        <v>94</v>
      </c>
      <c r="D9" t="s" s="13">
        <v>95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"GRO_CDC_239 · GRO.DESSERTS · référence : "&amp;Besoins!B3&amp;" "&amp;Besoins!C3&amp;" · multiplicateur réglable sur la feuille ""Besoins"""</f>
        <v>GRO_CDC_239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99</v>
      </c>
      <c r="B6" t="str" s="13">
        <f>"[ÉTUVER] "&amp;Procedure!D3</f>
        <v>[ÉTUVER] 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v>
      </c>
      <c r="C6"/>
      <c r="D6"/>
    </row>
    <row r="7">
      <c r="A7" t="s" s="16">
        <v>100</v>
      </c>
      <c r="B7" t="str" s="13">
        <f>"[PORTER] "&amp;Procedure!D4</f>
        <v>[PORTER] 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v>
      </c>
      <c r="C7"/>
      <c r="D7"/>
    </row>
    <row r="8">
      <c r="A8" t="s" s="16">
        <v>101</v>
      </c>
      <c r="B8" t="str" s="13">
        <f>"[MONTER] "&amp;Procedure!D5</f>
        <v>[MONTER] 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v>
      </c>
      <c r="C8"/>
      <c r="D8"/>
    </row>
    <row r="9">
      <c r="A9" t="s" s="16">
        <v>102</v>
      </c>
      <c r="B9" t="str" s="13">
        <f>"[INCORPORER] "&amp;Procedure!D6</f>
        <v>[INCORPORER] Terminer la confection du bread pudding - Incorporer à l’écumoire une partie des blancs montés à l’appareil à pain pour amollir la masse. - Ajouter le reste des blancs.Lier l’ensemble des éléments.</v>
      </c>
      <c r="C9"/>
      <c r="D9"/>
    </row>
    <row r="10">
      <c r="A10" t="s" s="16">
        <v>103</v>
      </c>
      <c r="B10" t="str" s="13">
        <f>"[CUIRE] "&amp;Procedure!D7</f>
        <v>[CUIRE] 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v>
      </c>
      <c r="C10"/>
      <c r="D10"/>
    </row>
    <row r="11">
      <c r="A11" t="s" s="16">
        <v>104</v>
      </c>
      <c r="B11" t="str" s="13">
        <f>"[LUSTRER] "&amp;Procedure!D8</f>
        <v>[LUSTRER] 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v>
      </c>
      <c r="C11"/>
      <c r="D11"/>
    </row>
    <row r="12">
      <c r="A12" t="s" s="16">
        <v>105</v>
      </c>
      <c r="B12" t="str" s="13">
        <f>"[DRESSER] "&amp;Procedure!D9</f>
        <v>[DRESSER] Dresser et servir - Détailler chaque bac de pudding en 25 portions. - Servir le pudding nature ou accompagné d’une crème anglaise.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2026-09-15T12:38:22Z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2026-09-15T12:38:22Z</dcterms:modified>
  <cp:revision>1</cp:revision>
</cp:coreProperties>
</file>