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<sst xmlns="http://schemas.openxmlformats.org/spreadsheetml/2006/main" count="60" uniqueCount="60">
  <si>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</si>
  <si>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</si>
  <si>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</si>
  <si>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</si>
  <si>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</si>
  <si>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</si>
  <si>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</si>
  <si>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</si>
  <si>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</si>
  <si>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</si>
  <si>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</si>
  <si>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</si>
  <si>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</si>
  <si>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</si>
  <si>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</si>
  <si>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</si>
  <si>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OEU-M-STD</t>
  </si>
  <si>
    <t>Oeuf calibre M (53-63g) cat.A France colis 360</t>
  </si>
  <si>
    <t>Oeufs entiers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</si>
  <si>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</si>
  <si>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</si>
  <si>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</si>
  <si>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</si>
  <si>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</si>
  <si>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</si>
  <si>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</si>
  <si>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</si>
  <si>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</si>
  <si>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</si>
  <si>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</si>
  <si>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</si>
  <si>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</si>
  <si>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CHOUX À LA CRÈME CHANTILLY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</si>
  <si>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</si>
  <si>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</si>
  <si>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</si>
  <si>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</si>
  <si>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</si>
  <si>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</si>
  <si>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</si>
  <si>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</si>
  <si>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</si>
  <si>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</si>
  <si>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</si>
  <si>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</si>
  <si>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</si>
  <si>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</si>
  <si>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</si>
  <si>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</si>
  <si>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</si>
  <si>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 xml:space="preserve">    ↳ Oeuf calibre M (53-63g) cat.A France colis 360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</si>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</sst>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8">
        <f>E7*9.03</f>
        <v>54.18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8">
        <f>E8*0.1795</f>
        <v>0.359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8">
        <f>E9*3.8</f>
        <v>7.6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15</v>
      </c>
      <c r="G10" s="8">
        <f>E10*1.05</f>
        <v>0.2625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1"/>
      <c r="F2"/>
    </row>
    <row r="3">
      <c r="A3" t="s">
        <v>32</v>
      </c>
      <c r="B3">
        <v>2</v>
      </c>
      <c r="C3" t="s">
        <v>34</v>
      </c>
      <c r="D3" t="inlineStr" s="11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1"/>
      <c r="F3"/>
    </row>
    <row r="4">
      <c r="A4" t="s">
        <v>32</v>
      </c>
      <c r="B4">
        <v>3</v>
      </c>
      <c r="C4" t="s">
        <v>35</v>
      </c>
      <c r="D4" t="inlineStr" s="11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1"/>
      <c r="F4"/>
    </row>
    <row r="5">
      <c r="A5" t="s">
        <v>32</v>
      </c>
      <c r="B5">
        <v>4</v>
      </c>
      <c r="C5" t="s">
        <v>36</v>
      </c>
      <c r="D5" t="inlineStr" s="11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1"/>
      <c r="F5" t="s">
        <v>37</v>
      </c>
    </row>
    <row r="6">
      <c r="A6" t="s">
        <v>32</v>
      </c>
      <c r="B6">
        <v>5</v>
      </c>
      <c r="C6" t="s">
        <v>38</v>
      </c>
      <c r="D6" t="inlineStr" s="11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1"/>
      <c r="F6"/>
    </row>
    <row r="7">
      <c r="A7" t="s">
        <v>32</v>
      </c>
      <c r="B7">
        <v>6</v>
      </c>
      <c r="C7" t="s">
        <v>39</v>
      </c>
      <c r="D7" t="inlineStr" s="11">
        <is>
          <t>Suggestions - On peut cuire les choux la veille. - Si les choux sont légèrement trop cuits ou desséchés,les stocker une nuit en chambre froide pour les ramollir.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'Besoins'!$B$2*2</f>
        <v>2</v>
      </c>
      <c r="E3" t="s">
        <v>47</v>
      </c>
    </row>
    <row r="4">
      <c r="A4">
        <v>1</v>
      </c>
      <c r="B4" t="s">
        <v>48</v>
      </c>
      <c r="C4" t="s">
        <v>46</v>
      </c>
      <c r="D4" s="6">
        <f>'Besoins'!$B$2*6</f>
        <v>6</v>
      </c>
      <c r="E4" t="s">
        <v>15</v>
      </c>
    </row>
    <row r="5">
      <c r="A5">
        <v>1</v>
      </c>
      <c r="B5" t="s">
        <v>49</v>
      </c>
      <c r="C5" t="s">
        <v>46</v>
      </c>
      <c r="D5" s="6">
        <f>'Besoins'!$B$2*0.25</f>
        <v>0.25</v>
      </c>
      <c r="E5" t="s">
        <v>15</v>
      </c>
    </row>
    <row r="6">
      <c r="A6">
        <v>1</v>
      </c>
      <c r="B6" t="s">
        <v>50</v>
      </c>
      <c r="C6" t="s">
        <v>46</v>
      </c>
      <c r="D6" s="6">
        <f>'Besoins'!$B$2*2</f>
        <v>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2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52</v>
      </c>
      <c r="B4"/>
      <c r="C4"/>
      <c r="D4"/>
    </row>
    <row r="5">
      <c r="A5" t="s" s="14">
        <v>53</v>
      </c>
      <c r="B5" t="str" s="11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4">
        <v>54</v>
      </c>
      <c r="B6" t="str" s="11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4">
        <v>55</v>
      </c>
      <c r="B7" t="str" s="11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4">
        <v>56</v>
      </c>
      <c r="B8" t="str" s="11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4">
        <v>57</v>
      </c>
      <c r="B9" t="str" s="11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4">
        <v>58</v>
      </c>
      <c r="B10" t="str" s="11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5">
        <v>59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