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<sst xmlns="http://schemas.openxmlformats.org/spreadsheetml/2006/main" count="76" uniqueCount="76">
  <si>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</si>
  <si>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</si>
  <si>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</si>
  <si>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</si>
  <si>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</si>
  <si>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</si>
  <si>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</si>
  <si>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</si>
  <si>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</si>
  <si>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</si>
  <si>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</si>
  <si>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</si>
  <si>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</si>
  <si>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</si>
  <si>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</si>
  <si>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COUV-RUBIS</t>
  </si>
  <si>
    <t>Couverture ruby (chocolat rose)</t>
  </si>
  <si>
    <t>Chocolats de couverture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</si>
  <si>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</si>
  <si>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</si>
  <si>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</si>
  <si>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</si>
  <si>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</si>
  <si>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</si>
  <si>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</si>
  <si>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</si>
  <si>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</si>
  <si>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</si>
  <si>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</si>
  <si>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</si>
  <si>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</si>
  <si>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</si>
  <si>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</si>
  <si>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</si>
  <si>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</si>
  <si>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</si>
  <si>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</si>
  <si>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</si>
  <si>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</si>
  <si>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</si>
  <si>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</si>
  <si>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BROWNIES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</si>
  <si>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</si>
  <si>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</si>
  <si>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</si>
  <si>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</si>
  <si>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</si>
  <si>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</si>
  <si>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</si>
  <si>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</si>
  <si>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</si>
  <si>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</si>
  <si>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</si>
  <si>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</si>
  <si>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</si>
  <si>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</si>
  <si>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</si>
  <si>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</si>
  <si>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</si>
  <si>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</si>
  <si>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</si>
  <si>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</si>
  <si>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</si>
  <si>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VANILLE (baton)</t>
  </si>
  <si>
    <t>lt</t>
  </si>
  <si>
    <t xml:space="preserve">    ↳ Sel fin de cuisine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</si>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</sst>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9">
        <f>E7*0.5902684211</f>
        <v>0.047221</v>
      </c>
    </row>
    <row r="8">
      <c r="A8" t="s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E8*22</f>
        <v>44</v>
      </c>
    </row>
    <row r="9">
      <c r="A9" t="s">
        <v>19</v>
      </c>
      <c r="B9" t="s">
        <v>20</v>
      </c>
      <c r="C9" t="s">
        <v>21</v>
      </c>
      <c r="D9" s="4">
        <v>1.65</v>
      </c>
      <c r="E9" s="6">
        <f>D9*$B$2</f>
        <v>1.65</v>
      </c>
      <c r="F9" t="s">
        <v>18</v>
      </c>
      <c r="G9" s="9">
        <f>E9*2.7</f>
        <v>4.455</v>
      </c>
    </row>
    <row r="10">
      <c r="A10" t="s">
        <v>22</v>
      </c>
      <c r="B10" t="s">
        <v>23</v>
      </c>
      <c r="C10" t="s">
        <v>24</v>
      </c>
      <c r="D10" s="4">
        <v>0.85</v>
      </c>
      <c r="E10" s="6">
        <f>D10*$B$2</f>
        <v>0.85</v>
      </c>
      <c r="F10" t="s">
        <v>18</v>
      </c>
      <c r="G10" s="9">
        <f>E10*0.56</f>
        <v>0.476</v>
      </c>
    </row>
    <row r="11">
      <c r="A11" t="s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18</v>
      </c>
      <c r="G11" s="9">
        <f>E11*5.2</f>
        <v>10.4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18</v>
      </c>
      <c r="G12" s="9">
        <f>E12*4.2</f>
        <v>0.084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18</v>
      </c>
      <c r="G13" s="9">
        <f>E13*0.35</f>
        <v>0.0035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41</v>
      </c>
      <c r="B3">
        <v>2</v>
      </c>
      <c r="C3" t="s">
        <v>43</v>
      </c>
      <c r="D3" t="inlineStr" s="12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2"/>
      <c r="F3"/>
    </row>
    <row r="4">
      <c r="A4" t="s">
        <v>41</v>
      </c>
      <c r="B4">
        <v>3</v>
      </c>
      <c r="C4" t="s">
        <v>44</v>
      </c>
      <c r="D4" t="inlineStr" s="12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2"/>
      <c r="F4" t="s">
        <v>45</v>
      </c>
    </row>
    <row r="5">
      <c r="A5" t="s">
        <v>41</v>
      </c>
      <c r="B5">
        <v>4</v>
      </c>
      <c r="C5" t="s">
        <v>46</v>
      </c>
      <c r="D5" t="inlineStr" s="12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2"/>
      <c r="F5"/>
    </row>
    <row r="6">
      <c r="A6" t="s">
        <v>41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41</v>
      </c>
      <c r="B7">
        <v>6</v>
      </c>
      <c r="C7" t="s">
        <v>49</v>
      </c>
      <c r="D7" t="inlineStr" s="12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2"/>
      <c r="F7" t="s">
        <v>50</v>
      </c>
    </row>
    <row r="8">
      <c r="A8" t="s">
        <v>41</v>
      </c>
      <c r="B8">
        <v>7</v>
      </c>
      <c r="C8" t="s">
        <v>51</v>
      </c>
      <c r="D8" t="inlineStr" s="12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'Besoins'!$B$2*2</f>
        <v>2</v>
      </c>
      <c r="E3" t="s">
        <v>18</v>
      </c>
    </row>
    <row r="4">
      <c r="A4">
        <v>1</v>
      </c>
      <c r="B4" t="s">
        <v>59</v>
      </c>
      <c r="C4" t="s">
        <v>58</v>
      </c>
      <c r="D4" s="6">
        <f>'Besoins'!$B$2*2</f>
        <v>2</v>
      </c>
      <c r="E4" t="s">
        <v>18</v>
      </c>
    </row>
    <row r="5">
      <c r="A5">
        <v>1</v>
      </c>
      <c r="B5" t="s">
        <v>60</v>
      </c>
      <c r="C5" t="s">
        <v>58</v>
      </c>
      <c r="D5" s="6">
        <f>'Besoins'!$B$2*1.65</f>
        <v>1.65</v>
      </c>
      <c r="E5" t="s">
        <v>18</v>
      </c>
    </row>
    <row r="6">
      <c r="A6">
        <v>1</v>
      </c>
      <c r="B6" t="s">
        <v>61</v>
      </c>
      <c r="C6" t="s">
        <v>58</v>
      </c>
      <c r="D6" s="6">
        <f>'Besoins'!$B$2*0.85</f>
        <v>0.85</v>
      </c>
      <c r="E6" t="s">
        <v>18</v>
      </c>
    </row>
    <row r="7">
      <c r="A7">
        <v>1</v>
      </c>
      <c r="B7" t="s">
        <v>62</v>
      </c>
      <c r="C7" t="s">
        <v>58</v>
      </c>
      <c r="D7" s="6">
        <f>'Besoins'!$B$2*0.02</f>
        <v>0.02</v>
      </c>
      <c r="E7" t="s">
        <v>18</v>
      </c>
    </row>
    <row r="8">
      <c r="A8">
        <v>1</v>
      </c>
      <c r="B8" t="s">
        <v>63</v>
      </c>
      <c r="C8" t="s">
        <v>58</v>
      </c>
      <c r="D8" s="6">
        <f>'Besoins'!$B$2*0.08</f>
        <v>0.08</v>
      </c>
      <c r="E8" t="s">
        <v>64</v>
      </c>
    </row>
    <row r="9">
      <c r="A9">
        <v>1</v>
      </c>
      <c r="B9" t="s">
        <v>65</v>
      </c>
      <c r="C9" t="s">
        <v>58</v>
      </c>
      <c r="D9" s="6">
        <f>'Besoins'!$B$2*0.01</f>
        <v>0.01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69</v>
      </c>
      <c r="B6" t="str" s="12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5">
        <v>70</v>
      </c>
      <c r="B7" t="str" s="12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5">
        <v>71</v>
      </c>
      <c r="B8" t="str" s="12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5">
        <v>72</v>
      </c>
      <c r="B9" t="str" s="12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5">
        <v>73</v>
      </c>
      <c r="B10" t="str" s="12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5">
        <v>74</v>
      </c>
      <c r="B11" t="str" s="12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6">
        <v>75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